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8355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<sst xmlns="http://schemas.openxmlformats.org/spreadsheetml/2006/main" count="499" uniqueCount="176">
  <si>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</si>
  <si>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</si>
  <si>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</si>
  <si>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</si>
  <si>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Социальная сфера</t>
  </si>
  <si>
    <t>Ввод в эксплуатацию:</t>
  </si>
  <si>
    <t>Обеспеченность населения учреждениями социально-культурной сферы:</t>
  </si>
  <si>
    <t>оценка</t>
  </si>
  <si>
    <t>прогноз</t>
  </si>
  <si>
    <t>Инфраструктурная обеспеченность населения</t>
  </si>
  <si>
    <t xml:space="preserve">Численность поголовья сельскохозяйственных животных  </t>
  </si>
  <si>
    <t>Ед. изм.</t>
  </si>
  <si>
    <t>тыс.чел.</t>
  </si>
  <si>
    <t>руб.</t>
  </si>
  <si>
    <t>%</t>
  </si>
  <si>
    <t xml:space="preserve">Прибыль прибыльных предприятий </t>
  </si>
  <si>
    <t xml:space="preserve">Убыток предприятий </t>
  </si>
  <si>
    <t>Прибыль (убыток) – сальдо</t>
  </si>
  <si>
    <t>Добыча полезных ископаемых (С)</t>
  </si>
  <si>
    <t>Обрабатывающие производства (D)</t>
  </si>
  <si>
    <t xml:space="preserve">Производство и распределение электроэнергии, газа и воды (E) </t>
  </si>
  <si>
    <t>млн.кв/час</t>
  </si>
  <si>
    <t>Производство основных видов промышленной продукции в натуральном выражении:</t>
  </si>
  <si>
    <t>тыс.тонн</t>
  </si>
  <si>
    <t>тыс.дал.</t>
  </si>
  <si>
    <t>Зерно (в весе  после доработки)</t>
  </si>
  <si>
    <t xml:space="preserve">Рис </t>
  </si>
  <si>
    <t>Картофель - всего</t>
  </si>
  <si>
    <t xml:space="preserve">Овощи - всего </t>
  </si>
  <si>
    <t>Плоды и ягоды, всего</t>
  </si>
  <si>
    <t>Скот и птица (в живом весе)- всего</t>
  </si>
  <si>
    <t>Молоко- всего</t>
  </si>
  <si>
    <t>Яйца- всего</t>
  </si>
  <si>
    <t>голов</t>
  </si>
  <si>
    <t xml:space="preserve">Крупный рогатый скот </t>
  </si>
  <si>
    <t xml:space="preserve">из общего поголовья крупного рогатого скота — коровы </t>
  </si>
  <si>
    <t xml:space="preserve">Овцы и козы </t>
  </si>
  <si>
    <t>тыс.голов</t>
  </si>
  <si>
    <t xml:space="preserve">Птица </t>
  </si>
  <si>
    <t>Численность детей в  дошкольных  образовательных учреждениях</t>
  </si>
  <si>
    <t>тыс.кв.м общей площади</t>
  </si>
  <si>
    <t>Средняя обеспеченность населения площадью жилых квартир (на конец года)</t>
  </si>
  <si>
    <t>больничными койками</t>
  </si>
  <si>
    <t>единиц</t>
  </si>
  <si>
    <t xml:space="preserve">количество больничных коек </t>
  </si>
  <si>
    <t>мест на 1000 детей дошкольного возраста</t>
  </si>
  <si>
    <t>дошкольными образовательными учреждениями</t>
  </si>
  <si>
    <t>мест</t>
  </si>
  <si>
    <t>количество мест в учреждениях дошкольного образования</t>
  </si>
  <si>
    <t>кв.м. на 1 тыс.населения</t>
  </si>
  <si>
    <t>удельный вес населения, занимающегося спортом</t>
  </si>
  <si>
    <t>км</t>
  </si>
  <si>
    <t xml:space="preserve">Протяженность освещенных улиц </t>
  </si>
  <si>
    <t>Протяженность канализационных сетей</t>
  </si>
  <si>
    <t>Протяженность автомобильных дорог местного значения</t>
  </si>
  <si>
    <t>Удельный вес газифицированных квартир (домовладений) от общего количества квартир (домовладений)</t>
  </si>
  <si>
    <t>Виноград</t>
  </si>
  <si>
    <t xml:space="preserve">в том числе сельхозорганизациях </t>
  </si>
  <si>
    <t>КФХ и инд.предприниматели</t>
  </si>
  <si>
    <t>в личных подсобных хозяйствах</t>
  </si>
  <si>
    <t xml:space="preserve">жилых домов предприятиями за счет всех источников финансирования </t>
  </si>
  <si>
    <t>кв.м. на 1 чел.</t>
  </si>
  <si>
    <t>коек на 10 тыс.жителей</t>
  </si>
  <si>
    <t>посещений в смену на 10 тыс. жителей</t>
  </si>
  <si>
    <t>амбулаторно-поликлиническими учреждениями</t>
  </si>
  <si>
    <t>чел. на 10 тыс.населения</t>
  </si>
  <si>
    <t>Среднедушевой денежный доход на одного жителя</t>
  </si>
  <si>
    <t>Количество организаций  зарегистрированных на территории муниципального образования, всего</t>
  </si>
  <si>
    <t>индивидуальных предпринимателей</t>
  </si>
  <si>
    <t>в том числе:</t>
  </si>
  <si>
    <t>количество организаций государственной формы собственности</t>
  </si>
  <si>
    <t>количество организаций муниципальной формы собственности</t>
  </si>
  <si>
    <t>млн.руб.</t>
  </si>
  <si>
    <t>количество организаций частной формы собственности (с учетом обособленных подразделений)</t>
  </si>
  <si>
    <t xml:space="preserve">в т.ч. по крупным и средним предприятиям </t>
  </si>
  <si>
    <t>Промышленная деятельность (раздел С+D+E)</t>
  </si>
  <si>
    <t xml:space="preserve">Протяженность водопроводных сетей, всего: </t>
  </si>
  <si>
    <t>протяженность разводящих водопроводных сетей в поселениях</t>
  </si>
  <si>
    <t>протяженность магистральных сетей (расположенных между поселениями)</t>
  </si>
  <si>
    <t>млн.шт.</t>
  </si>
  <si>
    <t>в том числе с твердым покрытием</t>
  </si>
  <si>
    <t>Численность зарегистрированных безработных</t>
  </si>
  <si>
    <t>человек</t>
  </si>
  <si>
    <t>Охват детей в возрасте 1-6 лет дошкольными учреждениями</t>
  </si>
  <si>
    <t>Количество групп альтернативных моделей дошкольного образования</t>
  </si>
  <si>
    <t xml:space="preserve">муниципального образования </t>
  </si>
  <si>
    <t xml:space="preserve">Темрюкский район </t>
  </si>
  <si>
    <t>Численность занятых в личных подсобных хозяйствах</t>
  </si>
  <si>
    <t>Численность личных подсобных хозяйств</t>
  </si>
  <si>
    <t>количество детей дошкольного возраста, находящихся в очереди в учреждения дошкольного образования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</si>
  <si>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</si>
  <si>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</si>
  <si>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 xml:space="preserve">Малый бизнес </t>
  </si>
  <si>
    <t xml:space="preserve">Благоустройство </t>
  </si>
  <si>
    <t xml:space="preserve">Количество высаженных зеленых насаждений </t>
  </si>
  <si>
    <t>шт.</t>
  </si>
  <si>
    <t>Количество установленных светильников наружного освещения</t>
  </si>
  <si>
    <t xml:space="preserve">в том числе организациях </t>
  </si>
  <si>
    <t>Общая площадь виноградников у сельскохозяйственных предприятий</t>
  </si>
  <si>
    <t>га</t>
  </si>
  <si>
    <t>Количество отдохнувших на территории муниципального образования Темрюкский район</t>
  </si>
  <si>
    <t>обеспеченность спортивными сооружениями</t>
  </si>
  <si>
    <t>Из общего итога - протяженность отремонтированных канализационных сетей</t>
  </si>
  <si>
    <t>Совета муниципального образования</t>
  </si>
  <si>
    <t>2015 год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</si>
  <si>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</si>
  <si>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</si>
  <si>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2016 год</t>
  </si>
  <si>
    <t>х</t>
  </si>
  <si>
    <t xml:space="preserve">Заместитель главы </t>
  </si>
  <si>
    <t>2016 г. в % к 2015 г.</t>
  </si>
  <si>
    <t>2017 год</t>
  </si>
  <si>
    <t>2017 г. в % к 2016 г.</t>
  </si>
  <si>
    <t>1. Мясо и мясопродукты</t>
  </si>
  <si>
    <t>2. Рыба и продукты рыбные переработанные и консервированные</t>
  </si>
  <si>
    <t>3. Консервы рыбные натуральные</t>
  </si>
  <si>
    <t>тыс.Гкл</t>
  </si>
  <si>
    <t>тыс. Гкл</t>
  </si>
  <si>
    <t>Численность постоянного населения (среднегодовая) – всего</t>
  </si>
  <si>
    <t>Среднегодовая численность занятых в экономике</t>
  </si>
  <si>
    <t>Среднемесячная заработная плата</t>
  </si>
  <si>
    <t>в том числе сельхозорганизациях (темп роста указан в сопоставимых ценах, %)</t>
  </si>
  <si>
    <t>КФХ и инд.предприниматели (темп роста указан в сопоставимых ценах, %)</t>
  </si>
  <si>
    <t>в личных подсобных хозяйствах (темп роста указан в сопоставимых ценах, %)</t>
  </si>
  <si>
    <t>в т.ч.: объем услуг (доходы) коллективных средств размещения курортно-туристского комплекса (без микропредприятий) (темп роста указан в сопоставимых ценах, %)</t>
  </si>
  <si>
    <t>Среднегодовой уровень регистрируемой безработицы к численности трудоспособного населения в трудоспособном возрасте</t>
  </si>
  <si>
    <t>Фонд заработной платы</t>
  </si>
  <si>
    <t xml:space="preserve">Объем услуг транспорта, всего </t>
  </si>
  <si>
    <t>Объем платных услуг населению (темп роста указан в сопоставимых ценах, %)</t>
  </si>
  <si>
    <t>Объем инвестиций в основной капитал за счет всех источников финансирования (темп роста указан в сопоставимых ценах, %)</t>
  </si>
  <si>
    <t>Объем работ, выполненных собственными силами по виду деятельности строительство (темп роста указан в сопоставимых ценах, %)</t>
  </si>
  <si>
    <t>Объем услуг (доходы) коллективных средств размещения курортно-туристического комплекса (темп роста указан в сопоставимых ценах, %)</t>
  </si>
  <si>
    <t>тыс. туб.</t>
  </si>
  <si>
    <t>Пассажирооборот автомобильного транспорта организаций общего пользования, всего</t>
  </si>
  <si>
    <t>5. Хлеб и хлебобулочные изделия</t>
  </si>
  <si>
    <t>6. Кондитерские изделия</t>
  </si>
  <si>
    <t>7. Водка и ликероводочные изделия</t>
  </si>
  <si>
    <t>8. Коньяк</t>
  </si>
  <si>
    <t>9. Бренди</t>
  </si>
  <si>
    <t>10. Вина игристые и шампанские</t>
  </si>
  <si>
    <t>11. Вина столовые</t>
  </si>
  <si>
    <t>12. Вина фруктовые</t>
  </si>
  <si>
    <t>13. Вино ликерное</t>
  </si>
  <si>
    <t>14. Напитки винные, изготавливаемые без добавления этилового спирта</t>
  </si>
  <si>
    <t>15. Напитки винные, изготавливаемые с добавлением этилового спирта</t>
  </si>
  <si>
    <t>16. Электроэнергия, включая  вырабатываемую блокстанциями</t>
  </si>
  <si>
    <t>17. Тепловая энергия</t>
  </si>
  <si>
    <t>в т.ч. по крупным и средним  предприятиям (темп роста указан в сопоставимых ценах, %)</t>
  </si>
  <si>
    <t>в т.ч. по крупным и средним предприятиям</t>
  </si>
  <si>
    <r>
      <t>Темрюкский район  V</t>
    </r>
    <r>
      <rPr>
        <i/>
        <sz val="14"/>
        <rFont val="Times New Roman"/>
        <family val="1"/>
      </rPr>
      <t>I</t>
    </r>
    <r>
      <rPr>
        <sz val="14"/>
        <rFont val="Times New Roman"/>
        <family val="1"/>
      </rPr>
      <t xml:space="preserve"> созыва</t>
    </r>
  </si>
  <si>
    <t>2018 год</t>
  </si>
  <si>
    <t>2018 г. в % к 2017 г.</t>
  </si>
  <si>
    <t>млн.пасс/км</t>
  </si>
  <si>
    <t>Н.А. Оголь</t>
  </si>
  <si>
    <t>Свиньи</t>
  </si>
  <si>
    <t>x</t>
  </si>
  <si>
    <t xml:space="preserve">Количество субъектов среднего предпринимательства </t>
  </si>
  <si>
    <t>Протяженность отремонтированных водопроводных сетей</t>
  </si>
  <si>
    <t>Объем продукции сельского хозяйства всех категорий хозяйств (темп роста указан в сопоставимых ценах, %)</t>
  </si>
  <si>
    <t>Подсолнечник (в весе после доработки)</t>
  </si>
  <si>
    <t>Оборот розничной торговли (темп роста указан в сопоставимых ценах, %)</t>
  </si>
  <si>
    <t>Оборот общественного питания (темп роста указан в сопоставимых ценах, %)</t>
  </si>
  <si>
    <t xml:space="preserve">ПРИЛОЖЕНИЕ </t>
  </si>
  <si>
    <t>ИНДИКАТИВНЫЙ ПЛАН СОЦИАЛЬНО-ЭКОНОМИЧЕСКОГО РАЗВИТИЯ МУНИЦИПАЛЬНОГО ОБРАЗОВАНИЯ ТЕМРЮКСКИЙ РАЙОН НА 2017 ГОД И ПЛАНОВЫЙ ПЕРИОД 2018 и 2019 ГОДОВ</t>
  </si>
  <si>
    <t>2019 год</t>
  </si>
  <si>
    <t>2019 г. в % к 2018 г.</t>
  </si>
  <si>
    <t xml:space="preserve">врачами </t>
  </si>
  <si>
    <t xml:space="preserve">средним медицинским персоналом  </t>
  </si>
  <si>
    <t xml:space="preserve">Грузооборот </t>
  </si>
  <si>
    <t>млн.тн/км</t>
  </si>
  <si>
    <t>Численность работников в среднем предпринимательстве</t>
  </si>
  <si>
    <t>4. Жиры растительные нерафинированные</t>
  </si>
  <si>
    <t>4. Жиры растительные рафинированные</t>
  </si>
  <si>
    <t>Численность учащихся в общеобразовательных  учреждениях:</t>
  </si>
  <si>
    <t xml:space="preserve"> к решению XXII сессии </t>
  </si>
  <si>
    <t>от 15 ноября года № 188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</si>
</sst>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16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16" borderId="0" xfId="0" applyFont="1" applyFill="1" applyAlignment="1">
      <alignment vertical="center"/>
    </xf>
    <xf numFmtId="0" fontId="3" fillId="16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69" fontId="2" fillId="0" borderId="0" xfId="0" applyNumberFormat="1" applyFont="1" applyFill="1" applyAlignment="1">
      <alignment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17" xfId="0" applyNumberFormat="1" applyFont="1" applyFill="1" applyBorder="1" applyAlignment="1">
      <alignment horizontal="center" vertical="center"/>
    </xf>
    <xf numFmtId="169" fontId="2" fillId="0" borderId="18" xfId="0" applyNumberFormat="1" applyFont="1" applyFill="1" applyBorder="1" applyAlignment="1">
      <alignment horizontal="center" vertical="center"/>
    </xf>
    <xf numFmtId="169" fontId="2" fillId="0" borderId="19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 vertical="center"/>
    </xf>
    <xf numFmtId="169" fontId="2" fillId="0" borderId="14" xfId="0" applyNumberFormat="1" applyFont="1" applyFill="1" applyBorder="1" applyAlignment="1">
      <alignment horizontal="center" vertical="center"/>
    </xf>
    <xf numFmtId="169" fontId="2" fillId="35" borderId="14" xfId="0" applyNumberFormat="1" applyFont="1" applyFill="1" applyBorder="1" applyAlignment="1">
      <alignment horizontal="center" vertical="center"/>
    </xf>
    <xf numFmtId="169" fontId="2" fillId="35" borderId="21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vertical="center"/>
    </xf>
    <xf numFmtId="169" fontId="2" fillId="33" borderId="0" xfId="0" applyNumberFormat="1" applyFont="1" applyFill="1" applyAlignment="1">
      <alignment vertical="center"/>
    </xf>
    <xf numFmtId="169" fontId="2" fillId="35" borderId="0" xfId="0" applyNumberFormat="1" applyFont="1" applyFill="1" applyAlignment="1">
      <alignment vertical="center"/>
    </xf>
    <xf numFmtId="1" fontId="2" fillId="35" borderId="14" xfId="0" applyNumberFormat="1" applyFont="1" applyFill="1" applyBorder="1" applyAlignment="1">
      <alignment horizontal="center" vertical="center" wrapText="1"/>
    </xf>
    <xf numFmtId="1" fontId="2" fillId="35" borderId="21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horizontal="center" vertical="center" wrapText="1"/>
    </xf>
    <xf numFmtId="169" fontId="3" fillId="36" borderId="11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169" fontId="2" fillId="36" borderId="11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left" vertical="center" wrapText="1"/>
    </xf>
    <xf numFmtId="169" fontId="2" fillId="36" borderId="11" xfId="0" applyNumberFormat="1" applyFont="1" applyFill="1" applyBorder="1" applyAlignment="1">
      <alignment horizontal="left" vertical="center"/>
    </xf>
    <xf numFmtId="0" fontId="3" fillId="36" borderId="12" xfId="0" applyFont="1" applyFill="1" applyBorder="1" applyAlignment="1">
      <alignment vertical="center" wrapText="1"/>
    </xf>
    <xf numFmtId="169" fontId="3" fillId="35" borderId="14" xfId="0" applyNumberFormat="1" applyFont="1" applyFill="1" applyBorder="1" applyAlignment="1">
      <alignment horizontal="center" vertical="center"/>
    </xf>
    <xf numFmtId="169" fontId="2" fillId="35" borderId="14" xfId="0" applyNumberFormat="1" applyFont="1" applyFill="1" applyBorder="1" applyAlignment="1">
      <alignment horizontal="left" vertical="center"/>
    </xf>
    <xf numFmtId="169" fontId="3" fillId="35" borderId="21" xfId="0" applyNumberFormat="1" applyFont="1" applyFill="1" applyBorder="1" applyAlignment="1">
      <alignment horizontal="center" vertical="center"/>
    </xf>
    <xf numFmtId="169" fontId="2" fillId="35" borderId="21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69" fontId="3" fillId="0" borderId="11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9" fontId="2" fillId="33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169" fontId="2" fillId="35" borderId="22" xfId="0" applyNumberFormat="1" applyFont="1" applyFill="1" applyBorder="1" applyAlignment="1">
      <alignment horizontal="center" vertical="center" wrapText="1"/>
    </xf>
    <xf numFmtId="169" fontId="2" fillId="35" borderId="23" xfId="0" applyNumberFormat="1" applyFont="1" applyFill="1" applyBorder="1" applyAlignment="1">
      <alignment horizontal="center" vertical="center" wrapText="1"/>
    </xf>
    <xf numFmtId="169" fontId="2" fillId="35" borderId="24" xfId="0" applyNumberFormat="1" applyFont="1" applyFill="1" applyBorder="1" applyAlignment="1">
      <alignment horizontal="center" vertical="center" wrapText="1"/>
    </xf>
    <xf numFmtId="169" fontId="2" fillId="35" borderId="2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169" fontId="2" fillId="35" borderId="17" xfId="0" applyNumberFormat="1" applyFont="1" applyFill="1" applyBorder="1" applyAlignment="1">
      <alignment horizontal="center" vertical="center" wrapText="1"/>
    </xf>
    <xf numFmtId="169" fontId="2" fillId="35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view="pageBreakPreview" zoomScale="70" zoomScaleSheetLayoutView="70" workbookViewId="0" topLeftCell="E1">
      <selection activeCell="G5" sqref="G5"/>
    </sheetView>
  </sheetViews>
  <sheetFormatPr defaultColWidth="9.00390625" defaultRowHeight="12.75"/>
  <cols>
    <col min="1" max="1" width="41.625" style="14" customWidth="1"/>
    <col min="2" max="2" width="14.375" style="12" customWidth="1"/>
    <col min="3" max="3" width="13.75390625" style="21" customWidth="1"/>
    <col min="4" max="4" width="14.125" style="21" customWidth="1"/>
    <col min="5" max="5" width="15.00390625" style="32" customWidth="1"/>
    <col min="6" max="6" width="13.625" style="21" customWidth="1"/>
    <col min="7" max="7" width="15.00390625" style="32" customWidth="1"/>
    <col min="8" max="8" width="13.75390625" style="21" customWidth="1"/>
    <col min="9" max="9" width="15.00390625" style="32" customWidth="1"/>
    <col min="10" max="10" width="13.125" style="21" customWidth="1"/>
    <col min="11" max="11" width="15.00390625" style="32" customWidth="1"/>
    <col min="12" max="12" width="9.125" style="12" hidden="1" customWidth="1"/>
    <col min="13" max="16384" width="9.125" style="12" customWidth="1"/>
  </cols>
  <sheetData>
    <row r="1" spans="5:11" ht="18.75">
      <c r="E1" s="21"/>
      <c r="G1" s="51" t="s">
        <v>162</v>
      </c>
      <c r="H1" s="52"/>
      <c r="I1" s="52"/>
      <c r="K1" s="21"/>
    </row>
    <row r="2" spans="5:11" ht="18.75">
      <c r="E2" s="21"/>
      <c r="G2" s="21" t="s">
        <v>174</v>
      </c>
      <c r="I2" s="21"/>
      <c r="K2" s="21"/>
    </row>
    <row r="3" spans="5:11" ht="18.75">
      <c r="E3" s="21"/>
      <c r="G3" s="21" t="s">
        <v>103</v>
      </c>
      <c r="I3" s="21"/>
      <c r="K3" s="21"/>
    </row>
    <row r="4" spans="5:11" ht="18.75">
      <c r="E4" s="21"/>
      <c r="G4" s="21" t="s">
        <v>149</v>
      </c>
      <c r="I4" s="21"/>
      <c r="K4" s="21"/>
    </row>
    <row r="5" spans="5:11" ht="18.75">
      <c r="E5" s="21"/>
      <c r="G5" s="21" t="s">
        <v>175</v>
      </c>
      <c r="I5" s="21"/>
      <c r="K5" s="21"/>
    </row>
    <row r="6" spans="5:11" ht="18.75">
      <c r="E6" s="21"/>
      <c r="G6" s="21"/>
      <c r="I6" s="21"/>
      <c r="K6" s="21"/>
    </row>
    <row r="7" spans="1:11" ht="10.5" customHeight="1">
      <c r="A7" s="54"/>
      <c r="B7" s="54"/>
      <c r="C7" s="54"/>
      <c r="D7" s="54"/>
      <c r="E7" s="54"/>
      <c r="F7" s="54"/>
      <c r="G7" s="54"/>
      <c r="H7" s="55"/>
      <c r="I7" s="55"/>
      <c r="J7" s="55"/>
      <c r="K7" s="55"/>
    </row>
    <row r="8" spans="1:11" ht="38.25" customHeight="1">
      <c r="A8" s="64" t="s">
        <v>163</v>
      </c>
      <c r="B8" s="64"/>
      <c r="C8" s="65"/>
      <c r="D8" s="65"/>
      <c r="E8" s="65"/>
      <c r="F8" s="65"/>
      <c r="G8" s="65"/>
      <c r="H8" s="66"/>
      <c r="I8" s="66"/>
      <c r="J8" s="66"/>
      <c r="K8" s="66"/>
    </row>
    <row r="9" spans="1:11" ht="21" customHeight="1" thickBot="1">
      <c r="A9" s="64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9.5" thickBot="1">
      <c r="A10" s="60" t="s">
        <v>0</v>
      </c>
      <c r="B10" s="67" t="s">
        <v>11</v>
      </c>
      <c r="C10" s="22" t="s">
        <v>104</v>
      </c>
      <c r="D10" s="23" t="s">
        <v>107</v>
      </c>
      <c r="E10" s="62" t="s">
        <v>110</v>
      </c>
      <c r="F10" s="24" t="s">
        <v>111</v>
      </c>
      <c r="G10" s="62" t="s">
        <v>112</v>
      </c>
      <c r="H10" s="24" t="s">
        <v>150</v>
      </c>
      <c r="I10" s="56" t="s">
        <v>151</v>
      </c>
      <c r="J10" s="24" t="s">
        <v>164</v>
      </c>
      <c r="K10" s="58" t="s">
        <v>165</v>
      </c>
    </row>
    <row r="11" spans="1:11" ht="32.25" customHeight="1" thickBot="1">
      <c r="A11" s="61"/>
      <c r="B11" s="68"/>
      <c r="C11" s="22" t="s">
        <v>1</v>
      </c>
      <c r="D11" s="22" t="s">
        <v>7</v>
      </c>
      <c r="E11" s="63"/>
      <c r="F11" s="22" t="s">
        <v>8</v>
      </c>
      <c r="G11" s="63"/>
      <c r="H11" s="25" t="s">
        <v>8</v>
      </c>
      <c r="I11" s="57"/>
      <c r="J11" s="26" t="s">
        <v>8</v>
      </c>
      <c r="K11" s="59"/>
    </row>
    <row r="12" spans="1:11" s="15" customFormat="1" ht="15.75" customHeight="1">
      <c r="A12" s="7">
        <v>1</v>
      </c>
      <c r="B12" s="8">
        <v>2</v>
      </c>
      <c r="C12" s="7">
        <v>3</v>
      </c>
      <c r="D12" s="7">
        <v>4</v>
      </c>
      <c r="E12" s="33">
        <v>5</v>
      </c>
      <c r="F12" s="7">
        <v>6</v>
      </c>
      <c r="G12" s="33">
        <v>7</v>
      </c>
      <c r="H12" s="7">
        <v>8</v>
      </c>
      <c r="I12" s="33">
        <v>9</v>
      </c>
      <c r="J12" s="7">
        <v>10</v>
      </c>
      <c r="K12" s="34">
        <v>11</v>
      </c>
    </row>
    <row r="13" spans="1:11" ht="37.5" customHeight="1">
      <c r="A13" s="4" t="s">
        <v>118</v>
      </c>
      <c r="B13" s="9" t="s">
        <v>12</v>
      </c>
      <c r="C13" s="27">
        <v>122.335</v>
      </c>
      <c r="D13" s="27">
        <v>123.611</v>
      </c>
      <c r="E13" s="28">
        <f aca="true" t="shared" si="0" ref="E13:E37">D13/C13*100</f>
        <v>101.04303756079618</v>
      </c>
      <c r="F13" s="27">
        <v>125.072</v>
      </c>
      <c r="G13" s="28">
        <f aca="true" t="shared" si="1" ref="G13:G37">F13/D13*100</f>
        <v>101.18193364668193</v>
      </c>
      <c r="H13" s="27">
        <v>126.624</v>
      </c>
      <c r="I13" s="28">
        <f>H13/F13*100</f>
        <v>101.24088525009594</v>
      </c>
      <c r="J13" s="27">
        <v>128.212</v>
      </c>
      <c r="K13" s="29">
        <f>J13/H13*100</f>
        <v>101.25410664644932</v>
      </c>
    </row>
    <row r="14" spans="1:11" ht="38.25" customHeight="1">
      <c r="A14" s="4" t="s">
        <v>66</v>
      </c>
      <c r="B14" s="9" t="s">
        <v>13</v>
      </c>
      <c r="C14" s="27">
        <v>17442.6</v>
      </c>
      <c r="D14" s="27">
        <v>18678.1</v>
      </c>
      <c r="E14" s="28">
        <f t="shared" si="0"/>
        <v>107.08323300425396</v>
      </c>
      <c r="F14" s="27">
        <v>19665.7</v>
      </c>
      <c r="G14" s="28">
        <f t="shared" si="1"/>
        <v>105.28747570684385</v>
      </c>
      <c r="H14" s="27">
        <v>20740.5</v>
      </c>
      <c r="I14" s="28">
        <f aca="true" t="shared" si="2" ref="I14:I69">H14/F14*100</f>
        <v>105.46535338177638</v>
      </c>
      <c r="J14" s="2">
        <v>22015.3</v>
      </c>
      <c r="K14" s="29">
        <f aca="true" t="shared" si="3" ref="K14:K69">J14/H14*100</f>
        <v>106.14642848533063</v>
      </c>
    </row>
    <row r="15" spans="1:11" ht="39.75" customHeight="1">
      <c r="A15" s="4" t="s">
        <v>119</v>
      </c>
      <c r="B15" s="9" t="s">
        <v>12</v>
      </c>
      <c r="C15" s="27">
        <v>44.03</v>
      </c>
      <c r="D15" s="27">
        <v>44.03</v>
      </c>
      <c r="E15" s="28">
        <f t="shared" si="0"/>
        <v>100</v>
      </c>
      <c r="F15" s="27">
        <v>44.1</v>
      </c>
      <c r="G15" s="28">
        <f t="shared" si="1"/>
        <v>100.1589825119237</v>
      </c>
      <c r="H15" s="2">
        <v>44.2</v>
      </c>
      <c r="I15" s="28">
        <f t="shared" si="2"/>
        <v>100.2267573696145</v>
      </c>
      <c r="J15" s="2">
        <v>44.2</v>
      </c>
      <c r="K15" s="29">
        <f t="shared" si="3"/>
        <v>100</v>
      </c>
    </row>
    <row r="16" spans="1:11" ht="25.5" customHeight="1">
      <c r="A16" s="1" t="s">
        <v>120</v>
      </c>
      <c r="B16" s="9" t="s">
        <v>13</v>
      </c>
      <c r="C16" s="27">
        <v>26356</v>
      </c>
      <c r="D16" s="27">
        <v>28512.2</v>
      </c>
      <c r="E16" s="28">
        <f t="shared" si="0"/>
        <v>108.18105934132645</v>
      </c>
      <c r="F16" s="27">
        <v>30241.6</v>
      </c>
      <c r="G16" s="28">
        <f t="shared" si="1"/>
        <v>106.06547372703614</v>
      </c>
      <c r="H16" s="2">
        <v>32184.2</v>
      </c>
      <c r="I16" s="28">
        <f t="shared" si="2"/>
        <v>106.42360192582403</v>
      </c>
      <c r="J16" s="2">
        <v>34323</v>
      </c>
      <c r="K16" s="29">
        <f t="shared" si="3"/>
        <v>106.64549685870706</v>
      </c>
    </row>
    <row r="17" spans="1:11" ht="42" customHeight="1">
      <c r="A17" s="1" t="s">
        <v>74</v>
      </c>
      <c r="B17" s="9" t="s">
        <v>13</v>
      </c>
      <c r="C17" s="27">
        <v>28374.6</v>
      </c>
      <c r="D17" s="27">
        <v>29682</v>
      </c>
      <c r="E17" s="28">
        <f t="shared" si="0"/>
        <v>104.60764204605528</v>
      </c>
      <c r="F17" s="27">
        <v>31627.6</v>
      </c>
      <c r="G17" s="28">
        <f t="shared" si="1"/>
        <v>106.55481436560879</v>
      </c>
      <c r="H17" s="2">
        <v>33834.5</v>
      </c>
      <c r="I17" s="28">
        <f t="shared" si="2"/>
        <v>106.97776625479011</v>
      </c>
      <c r="J17" s="2">
        <v>36264.6</v>
      </c>
      <c r="K17" s="29">
        <f t="shared" si="3"/>
        <v>107.18231391035778</v>
      </c>
    </row>
    <row r="18" spans="1:11" ht="37.5" customHeight="1">
      <c r="A18" s="4" t="s">
        <v>88</v>
      </c>
      <c r="B18" s="9" t="s">
        <v>43</v>
      </c>
      <c r="C18" s="27">
        <v>36677</v>
      </c>
      <c r="D18" s="27">
        <v>36357</v>
      </c>
      <c r="E18" s="28">
        <f t="shared" si="0"/>
        <v>99.12751860839218</v>
      </c>
      <c r="F18" s="27">
        <v>36350</v>
      </c>
      <c r="G18" s="28">
        <f t="shared" si="1"/>
        <v>99.98074648623374</v>
      </c>
      <c r="H18" s="2">
        <v>36354</v>
      </c>
      <c r="I18" s="28">
        <f t="shared" si="2"/>
        <v>100.01100412654746</v>
      </c>
      <c r="J18" s="2">
        <v>36358</v>
      </c>
      <c r="K18" s="29">
        <f t="shared" si="3"/>
        <v>100.01100291577268</v>
      </c>
    </row>
    <row r="19" spans="1:11" ht="39" customHeight="1">
      <c r="A19" s="4" t="s">
        <v>87</v>
      </c>
      <c r="B19" s="9" t="s">
        <v>12</v>
      </c>
      <c r="C19" s="27">
        <v>75.81</v>
      </c>
      <c r="D19" s="27">
        <v>76.03</v>
      </c>
      <c r="E19" s="28">
        <f t="shared" si="0"/>
        <v>100.29019918216594</v>
      </c>
      <c r="F19" s="27">
        <v>75.6</v>
      </c>
      <c r="G19" s="28">
        <f t="shared" si="1"/>
        <v>99.43443377614099</v>
      </c>
      <c r="H19" s="2">
        <v>75.7</v>
      </c>
      <c r="I19" s="28">
        <f t="shared" si="2"/>
        <v>100.13227513227514</v>
      </c>
      <c r="J19" s="2">
        <v>75.81</v>
      </c>
      <c r="K19" s="29">
        <f t="shared" si="3"/>
        <v>100.14531043593131</v>
      </c>
    </row>
    <row r="20" spans="1:11" ht="99.75" customHeight="1">
      <c r="A20" s="4" t="s">
        <v>125</v>
      </c>
      <c r="B20" s="9" t="s">
        <v>14</v>
      </c>
      <c r="C20" s="27">
        <v>0.5</v>
      </c>
      <c r="D20" s="27">
        <v>0.5</v>
      </c>
      <c r="E20" s="28">
        <f t="shared" si="0"/>
        <v>100</v>
      </c>
      <c r="F20" s="27">
        <v>0.5</v>
      </c>
      <c r="G20" s="28">
        <f t="shared" si="1"/>
        <v>100</v>
      </c>
      <c r="H20" s="2">
        <v>0.5</v>
      </c>
      <c r="I20" s="28">
        <f t="shared" si="2"/>
        <v>100</v>
      </c>
      <c r="J20" s="2">
        <v>0.5</v>
      </c>
      <c r="K20" s="29">
        <f t="shared" si="3"/>
        <v>100</v>
      </c>
    </row>
    <row r="21" spans="1:11" ht="39" customHeight="1">
      <c r="A21" s="4" t="s">
        <v>81</v>
      </c>
      <c r="B21" s="9" t="s">
        <v>82</v>
      </c>
      <c r="C21" s="27">
        <v>322</v>
      </c>
      <c r="D21" s="27">
        <v>322</v>
      </c>
      <c r="E21" s="28">
        <f t="shared" si="0"/>
        <v>100</v>
      </c>
      <c r="F21" s="27">
        <v>322</v>
      </c>
      <c r="G21" s="28">
        <f t="shared" si="1"/>
        <v>100</v>
      </c>
      <c r="H21" s="2">
        <v>322</v>
      </c>
      <c r="I21" s="28">
        <f t="shared" si="2"/>
        <v>100</v>
      </c>
      <c r="J21" s="2">
        <v>322</v>
      </c>
      <c r="K21" s="29">
        <f t="shared" si="3"/>
        <v>100</v>
      </c>
    </row>
    <row r="22" spans="1:11" s="16" customFormat="1" ht="40.5" customHeight="1">
      <c r="A22" s="35" t="s">
        <v>15</v>
      </c>
      <c r="B22" s="36" t="s">
        <v>72</v>
      </c>
      <c r="C22" s="37">
        <v>11334</v>
      </c>
      <c r="D22" s="37">
        <v>12272</v>
      </c>
      <c r="E22" s="45">
        <f t="shared" si="0"/>
        <v>108.27598376566084</v>
      </c>
      <c r="F22" s="37">
        <v>13432.5</v>
      </c>
      <c r="G22" s="45">
        <f t="shared" si="1"/>
        <v>109.45648631029987</v>
      </c>
      <c r="H22" s="37">
        <v>14943</v>
      </c>
      <c r="I22" s="45">
        <f t="shared" si="2"/>
        <v>111.24511446119487</v>
      </c>
      <c r="J22" s="37">
        <v>16639.7</v>
      </c>
      <c r="K22" s="47">
        <f t="shared" si="3"/>
        <v>111.35448035869639</v>
      </c>
    </row>
    <row r="23" spans="1:11" ht="38.25" customHeight="1">
      <c r="A23" s="1" t="s">
        <v>74</v>
      </c>
      <c r="B23" s="9" t="s">
        <v>72</v>
      </c>
      <c r="C23" s="2">
        <v>9899.7</v>
      </c>
      <c r="D23" s="2">
        <v>10738.9</v>
      </c>
      <c r="E23" s="28">
        <f t="shared" si="0"/>
        <v>108.47702455629968</v>
      </c>
      <c r="F23" s="2">
        <v>11800.5</v>
      </c>
      <c r="G23" s="28">
        <f t="shared" si="1"/>
        <v>109.8855562487778</v>
      </c>
      <c r="H23" s="2">
        <v>13207.7</v>
      </c>
      <c r="I23" s="28">
        <f t="shared" si="2"/>
        <v>111.9249184356595</v>
      </c>
      <c r="J23" s="2">
        <v>14785.2</v>
      </c>
      <c r="K23" s="29">
        <f t="shared" si="3"/>
        <v>111.94379036471149</v>
      </c>
    </row>
    <row r="24" spans="1:11" s="16" customFormat="1" ht="27" customHeight="1">
      <c r="A24" s="35" t="s">
        <v>16</v>
      </c>
      <c r="B24" s="36" t="s">
        <v>72</v>
      </c>
      <c r="C24" s="37">
        <v>4819.3</v>
      </c>
      <c r="D24" s="37">
        <v>3459.3</v>
      </c>
      <c r="E24" s="45">
        <f t="shared" si="0"/>
        <v>71.78013404436328</v>
      </c>
      <c r="F24" s="37">
        <v>3149.2</v>
      </c>
      <c r="G24" s="45">
        <f t="shared" si="1"/>
        <v>91.03575867950163</v>
      </c>
      <c r="H24" s="37">
        <v>2835.7</v>
      </c>
      <c r="I24" s="45">
        <f t="shared" si="2"/>
        <v>90.04509081671536</v>
      </c>
      <c r="J24" s="37">
        <v>2530.2</v>
      </c>
      <c r="K24" s="47">
        <f t="shared" si="3"/>
        <v>89.22664597806538</v>
      </c>
    </row>
    <row r="25" spans="1:11" ht="39" customHeight="1">
      <c r="A25" s="1" t="s">
        <v>74</v>
      </c>
      <c r="B25" s="9" t="s">
        <v>72</v>
      </c>
      <c r="C25" s="2">
        <v>3991.3</v>
      </c>
      <c r="D25" s="2">
        <v>2960</v>
      </c>
      <c r="E25" s="28">
        <f>D25/C25*100</f>
        <v>74.16130082930373</v>
      </c>
      <c r="F25" s="2">
        <v>2693.3</v>
      </c>
      <c r="G25" s="28">
        <f>F25/D25*100</f>
        <v>90.98986486486487</v>
      </c>
      <c r="H25" s="2">
        <v>2429.1</v>
      </c>
      <c r="I25" s="28">
        <f>H25/F25*100</f>
        <v>90.19047265436453</v>
      </c>
      <c r="J25" s="2">
        <v>2185.5</v>
      </c>
      <c r="K25" s="29">
        <f>J25/H25*100</f>
        <v>89.97159441768557</v>
      </c>
    </row>
    <row r="26" spans="1:11" s="16" customFormat="1" ht="26.25" customHeight="1">
      <c r="A26" s="35" t="s">
        <v>17</v>
      </c>
      <c r="B26" s="36" t="s">
        <v>72</v>
      </c>
      <c r="C26" s="37">
        <f>C22-C24</f>
        <v>6514.7</v>
      </c>
      <c r="D26" s="37">
        <f>D22-D24</f>
        <v>8812.7</v>
      </c>
      <c r="E26" s="45">
        <f t="shared" si="0"/>
        <v>135.2740724822325</v>
      </c>
      <c r="F26" s="37">
        <f>F22-F24</f>
        <v>10283.3</v>
      </c>
      <c r="G26" s="45">
        <f t="shared" si="1"/>
        <v>116.6872808560373</v>
      </c>
      <c r="H26" s="37">
        <f>H22-H24</f>
        <v>12107.3</v>
      </c>
      <c r="I26" s="45">
        <f t="shared" si="2"/>
        <v>117.73749671797964</v>
      </c>
      <c r="J26" s="37">
        <f>J22-J24</f>
        <v>14109.5</v>
      </c>
      <c r="K26" s="47">
        <f t="shared" si="3"/>
        <v>116.53713049152165</v>
      </c>
    </row>
    <row r="27" spans="1:11" ht="39.75" customHeight="1">
      <c r="A27" s="1" t="s">
        <v>74</v>
      </c>
      <c r="B27" s="9" t="s">
        <v>72</v>
      </c>
      <c r="C27" s="2">
        <f>C23-C25</f>
        <v>5908.400000000001</v>
      </c>
      <c r="D27" s="2">
        <f>D23-D25</f>
        <v>7778.9</v>
      </c>
      <c r="E27" s="28">
        <f t="shared" si="0"/>
        <v>131.658316972446</v>
      </c>
      <c r="F27" s="2">
        <f>F23-F25</f>
        <v>9107.2</v>
      </c>
      <c r="G27" s="28">
        <f t="shared" si="1"/>
        <v>117.07567908058982</v>
      </c>
      <c r="H27" s="2">
        <f>H23-H25</f>
        <v>10778.6</v>
      </c>
      <c r="I27" s="28">
        <f t="shared" si="2"/>
        <v>118.35251229796204</v>
      </c>
      <c r="J27" s="2">
        <f>J23-J25</f>
        <v>12599.7</v>
      </c>
      <c r="K27" s="29">
        <f t="shared" si="3"/>
        <v>116.89551518750116</v>
      </c>
    </row>
    <row r="28" spans="1:11" s="16" customFormat="1" ht="26.25" customHeight="1">
      <c r="A28" s="35" t="s">
        <v>126</v>
      </c>
      <c r="B28" s="36" t="s">
        <v>72</v>
      </c>
      <c r="C28" s="37">
        <v>9007.1</v>
      </c>
      <c r="D28" s="37">
        <v>9898.3</v>
      </c>
      <c r="E28" s="45">
        <f t="shared" si="0"/>
        <v>109.89441662688321</v>
      </c>
      <c r="F28" s="37">
        <v>10599.2</v>
      </c>
      <c r="G28" s="45">
        <f t="shared" si="1"/>
        <v>107.08101391147977</v>
      </c>
      <c r="H28" s="37">
        <v>11401.3</v>
      </c>
      <c r="I28" s="45">
        <f t="shared" si="2"/>
        <v>107.5675522680957</v>
      </c>
      <c r="J28" s="37">
        <v>12312.2</v>
      </c>
      <c r="K28" s="47">
        <f t="shared" si="3"/>
        <v>107.98943980072448</v>
      </c>
    </row>
    <row r="29" spans="1:11" ht="38.25" customHeight="1">
      <c r="A29" s="1" t="s">
        <v>74</v>
      </c>
      <c r="B29" s="9" t="s">
        <v>72</v>
      </c>
      <c r="C29" s="2">
        <v>8252.3</v>
      </c>
      <c r="D29" s="2">
        <v>9093.4</v>
      </c>
      <c r="E29" s="28">
        <f t="shared" si="0"/>
        <v>110.19231002266035</v>
      </c>
      <c r="F29" s="2">
        <v>9742.7</v>
      </c>
      <c r="G29" s="28">
        <f t="shared" si="1"/>
        <v>107.14034354586846</v>
      </c>
      <c r="H29" s="2">
        <v>10491.1</v>
      </c>
      <c r="I29" s="28">
        <f t="shared" si="2"/>
        <v>107.68164882424789</v>
      </c>
      <c r="J29" s="2">
        <v>11333</v>
      </c>
      <c r="K29" s="29">
        <f t="shared" si="3"/>
        <v>108.02489729389673</v>
      </c>
    </row>
    <row r="30" spans="1:11" s="16" customFormat="1" ht="37.5" customHeight="1">
      <c r="A30" s="35" t="s">
        <v>75</v>
      </c>
      <c r="B30" s="36" t="s">
        <v>72</v>
      </c>
      <c r="C30" s="37">
        <v>31713.9</v>
      </c>
      <c r="D30" s="37">
        <v>35844.9</v>
      </c>
      <c r="E30" s="45">
        <f t="shared" si="0"/>
        <v>113.02583409798228</v>
      </c>
      <c r="F30" s="37">
        <v>39895.8</v>
      </c>
      <c r="G30" s="45">
        <f t="shared" si="1"/>
        <v>111.30118929052668</v>
      </c>
      <c r="H30" s="37">
        <v>44321.7</v>
      </c>
      <c r="I30" s="45">
        <f t="shared" si="2"/>
        <v>111.09364895552913</v>
      </c>
      <c r="J30" s="37">
        <v>48485.8</v>
      </c>
      <c r="K30" s="47">
        <f t="shared" si="3"/>
        <v>109.39517211659302</v>
      </c>
    </row>
    <row r="31" spans="1:11" ht="39.75" customHeight="1">
      <c r="A31" s="1" t="s">
        <v>74</v>
      </c>
      <c r="B31" s="9" t="s">
        <v>72</v>
      </c>
      <c r="C31" s="2">
        <v>29172.4</v>
      </c>
      <c r="D31" s="2">
        <v>33253.5</v>
      </c>
      <c r="E31" s="28">
        <f t="shared" si="0"/>
        <v>113.9895929028808</v>
      </c>
      <c r="F31" s="2">
        <v>37174.7</v>
      </c>
      <c r="G31" s="28">
        <f t="shared" si="1"/>
        <v>111.79184146029742</v>
      </c>
      <c r="H31" s="2">
        <v>41444.5</v>
      </c>
      <c r="I31" s="28">
        <f t="shared" si="2"/>
        <v>111.48576854688808</v>
      </c>
      <c r="J31" s="2">
        <v>45476.7</v>
      </c>
      <c r="K31" s="29">
        <f t="shared" si="3"/>
        <v>109.72915585904039</v>
      </c>
    </row>
    <row r="32" spans="1:11" s="17" customFormat="1" ht="24" customHeight="1">
      <c r="A32" s="35" t="s">
        <v>18</v>
      </c>
      <c r="B32" s="36" t="s">
        <v>72</v>
      </c>
      <c r="C32" s="37">
        <v>12.1</v>
      </c>
      <c r="D32" s="37">
        <v>116.1</v>
      </c>
      <c r="E32" s="45">
        <f t="shared" si="0"/>
        <v>959.5041322314049</v>
      </c>
      <c r="F32" s="37">
        <v>86.6</v>
      </c>
      <c r="G32" s="45">
        <f t="shared" si="1"/>
        <v>74.59086993970715</v>
      </c>
      <c r="H32" s="37">
        <v>90.6</v>
      </c>
      <c r="I32" s="45">
        <f t="shared" si="2"/>
        <v>104.6189376443418</v>
      </c>
      <c r="J32" s="37">
        <v>99.1</v>
      </c>
      <c r="K32" s="47">
        <f t="shared" si="3"/>
        <v>109.38189845474614</v>
      </c>
    </row>
    <row r="33" spans="1:11" ht="36.75" customHeight="1">
      <c r="A33" s="1" t="s">
        <v>74</v>
      </c>
      <c r="B33" s="9" t="s">
        <v>72</v>
      </c>
      <c r="C33" s="2">
        <v>8.4</v>
      </c>
      <c r="D33" s="2">
        <v>112.1</v>
      </c>
      <c r="E33" s="28">
        <f t="shared" si="0"/>
        <v>1334.5238095238094</v>
      </c>
      <c r="F33" s="2">
        <v>82.5</v>
      </c>
      <c r="G33" s="28">
        <f t="shared" si="1"/>
        <v>73.5950044603033</v>
      </c>
      <c r="H33" s="2">
        <v>86.3</v>
      </c>
      <c r="I33" s="28">
        <f t="shared" si="2"/>
        <v>104.60606060606061</v>
      </c>
      <c r="J33" s="2">
        <v>94.7</v>
      </c>
      <c r="K33" s="29">
        <f t="shared" si="3"/>
        <v>109.7334878331402</v>
      </c>
    </row>
    <row r="34" spans="1:11" s="17" customFormat="1" ht="39.75" customHeight="1">
      <c r="A34" s="35" t="s">
        <v>19</v>
      </c>
      <c r="B34" s="36" t="s">
        <v>72</v>
      </c>
      <c r="C34" s="37">
        <v>31365</v>
      </c>
      <c r="D34" s="37">
        <v>35366.3</v>
      </c>
      <c r="E34" s="45">
        <f t="shared" si="0"/>
        <v>112.7572134544875</v>
      </c>
      <c r="F34" s="37">
        <v>39417.7</v>
      </c>
      <c r="G34" s="45">
        <f t="shared" si="1"/>
        <v>111.45553818182844</v>
      </c>
      <c r="H34" s="37">
        <v>43816</v>
      </c>
      <c r="I34" s="45">
        <f t="shared" si="2"/>
        <v>111.15818528224631</v>
      </c>
      <c r="J34" s="37">
        <v>47948</v>
      </c>
      <c r="K34" s="47">
        <f t="shared" si="3"/>
        <v>109.43034507942303</v>
      </c>
    </row>
    <row r="35" spans="1:11" ht="39.75" customHeight="1">
      <c r="A35" s="1" t="s">
        <v>74</v>
      </c>
      <c r="B35" s="9" t="s">
        <v>72</v>
      </c>
      <c r="C35" s="2">
        <v>28828.1</v>
      </c>
      <c r="D35" s="2">
        <v>32779.9</v>
      </c>
      <c r="E35" s="28">
        <f t="shared" si="0"/>
        <v>113.70815280923823</v>
      </c>
      <c r="F35" s="2">
        <v>36701.9</v>
      </c>
      <c r="G35" s="28">
        <f t="shared" si="1"/>
        <v>111.96464906848405</v>
      </c>
      <c r="H35" s="2">
        <v>40944.3</v>
      </c>
      <c r="I35" s="28">
        <f t="shared" si="2"/>
        <v>111.55907459831779</v>
      </c>
      <c r="J35" s="2">
        <v>44944.4</v>
      </c>
      <c r="K35" s="29">
        <f t="shared" si="3"/>
        <v>109.76961384124286</v>
      </c>
    </row>
    <row r="36" spans="1:11" s="17" customFormat="1" ht="38.25" customHeight="1">
      <c r="A36" s="35" t="s">
        <v>20</v>
      </c>
      <c r="B36" s="36" t="s">
        <v>72</v>
      </c>
      <c r="C36" s="37">
        <v>336.8</v>
      </c>
      <c r="D36" s="37">
        <v>362.6</v>
      </c>
      <c r="E36" s="45">
        <f t="shared" si="0"/>
        <v>107.6603325415677</v>
      </c>
      <c r="F36" s="37">
        <v>391.5</v>
      </c>
      <c r="G36" s="45">
        <f t="shared" si="1"/>
        <v>107.97021511307226</v>
      </c>
      <c r="H36" s="37">
        <v>415.1</v>
      </c>
      <c r="I36" s="45">
        <f t="shared" si="2"/>
        <v>106.02809706257983</v>
      </c>
      <c r="J36" s="37">
        <v>438.8</v>
      </c>
      <c r="K36" s="47">
        <f t="shared" si="3"/>
        <v>105.7094675981691</v>
      </c>
    </row>
    <row r="37" spans="1:11" ht="36.75" customHeight="1">
      <c r="A37" s="1" t="s">
        <v>74</v>
      </c>
      <c r="B37" s="9" t="s">
        <v>72</v>
      </c>
      <c r="C37" s="2">
        <v>335.8</v>
      </c>
      <c r="D37" s="2">
        <v>361.5</v>
      </c>
      <c r="E37" s="28">
        <f t="shared" si="0"/>
        <v>107.65336509827277</v>
      </c>
      <c r="F37" s="2">
        <v>390.3</v>
      </c>
      <c r="G37" s="28">
        <f t="shared" si="1"/>
        <v>107.96680497925311</v>
      </c>
      <c r="H37" s="2">
        <v>414</v>
      </c>
      <c r="I37" s="28">
        <f t="shared" si="2"/>
        <v>106.07225211375864</v>
      </c>
      <c r="J37" s="2">
        <v>437.6</v>
      </c>
      <c r="K37" s="29">
        <f t="shared" si="3"/>
        <v>105.70048309178746</v>
      </c>
    </row>
    <row r="38" spans="1:11" s="16" customFormat="1" ht="60" customHeight="1">
      <c r="A38" s="35" t="s">
        <v>22</v>
      </c>
      <c r="B38" s="38"/>
      <c r="C38" s="39"/>
      <c r="D38" s="39"/>
      <c r="E38" s="28"/>
      <c r="F38" s="39"/>
      <c r="G38" s="28"/>
      <c r="H38" s="39"/>
      <c r="I38" s="28"/>
      <c r="J38" s="39"/>
      <c r="K38" s="29"/>
    </row>
    <row r="39" spans="1:11" s="17" customFormat="1" ht="21.75" customHeight="1">
      <c r="A39" s="35" t="s">
        <v>113</v>
      </c>
      <c r="B39" s="40" t="s">
        <v>23</v>
      </c>
      <c r="C39" s="37">
        <v>0.117</v>
      </c>
      <c r="D39" s="37">
        <v>0.1882</v>
      </c>
      <c r="E39" s="45">
        <f>D39/C39*100</f>
        <v>160.85470085470087</v>
      </c>
      <c r="F39" s="37">
        <v>0.072</v>
      </c>
      <c r="G39" s="45">
        <f>F39/D39*100</f>
        <v>38.25717321997874</v>
      </c>
      <c r="H39" s="37">
        <v>0.0783</v>
      </c>
      <c r="I39" s="45">
        <f t="shared" si="2"/>
        <v>108.74999999999999</v>
      </c>
      <c r="J39" s="37">
        <v>0.0853</v>
      </c>
      <c r="K39" s="47">
        <f t="shared" si="3"/>
        <v>108.93997445721584</v>
      </c>
    </row>
    <row r="40" spans="1:11" ht="42" customHeight="1">
      <c r="A40" s="1" t="s">
        <v>74</v>
      </c>
      <c r="B40" s="3" t="s">
        <v>23</v>
      </c>
      <c r="C40" s="2">
        <v>0.117</v>
      </c>
      <c r="D40" s="2">
        <v>0.1882</v>
      </c>
      <c r="E40" s="28">
        <f>D40/C40*100</f>
        <v>160.85470085470087</v>
      </c>
      <c r="F40" s="2">
        <v>0.072</v>
      </c>
      <c r="G40" s="28">
        <f>F40/D40*100</f>
        <v>38.25717321997874</v>
      </c>
      <c r="H40" s="2">
        <v>0.0783</v>
      </c>
      <c r="I40" s="28">
        <f t="shared" si="2"/>
        <v>108.74999999999999</v>
      </c>
      <c r="J40" s="2">
        <v>0.0853</v>
      </c>
      <c r="K40" s="29">
        <f t="shared" si="3"/>
        <v>108.93997445721584</v>
      </c>
    </row>
    <row r="41" spans="1:11" s="17" customFormat="1" ht="63" customHeight="1">
      <c r="A41" s="35" t="s">
        <v>114</v>
      </c>
      <c r="B41" s="38" t="s">
        <v>23</v>
      </c>
      <c r="C41" s="37">
        <v>4.0523</v>
      </c>
      <c r="D41" s="37">
        <v>4.1322</v>
      </c>
      <c r="E41" s="45">
        <f>D41/C41*100</f>
        <v>101.97171976408461</v>
      </c>
      <c r="F41" s="37">
        <v>4.1871</v>
      </c>
      <c r="G41" s="45">
        <f>F41/D41*100</f>
        <v>101.32859009728475</v>
      </c>
      <c r="H41" s="37">
        <v>4.2137</v>
      </c>
      <c r="I41" s="45">
        <f t="shared" si="2"/>
        <v>100.6352845644957</v>
      </c>
      <c r="J41" s="37">
        <v>4.2681</v>
      </c>
      <c r="K41" s="47">
        <f t="shared" si="3"/>
        <v>101.29102688848279</v>
      </c>
    </row>
    <row r="42" spans="1:11" ht="39" customHeight="1">
      <c r="A42" s="1" t="s">
        <v>74</v>
      </c>
      <c r="B42" s="3" t="s">
        <v>23</v>
      </c>
      <c r="C42" s="2">
        <v>0</v>
      </c>
      <c r="D42" s="2">
        <v>0</v>
      </c>
      <c r="E42" s="28" t="s">
        <v>108</v>
      </c>
      <c r="F42" s="2">
        <v>0</v>
      </c>
      <c r="G42" s="28" t="s">
        <v>108</v>
      </c>
      <c r="H42" s="2">
        <v>0</v>
      </c>
      <c r="I42" s="28" t="s">
        <v>108</v>
      </c>
      <c r="J42" s="2">
        <v>0</v>
      </c>
      <c r="K42" s="29" t="s">
        <v>108</v>
      </c>
    </row>
    <row r="43" spans="1:11" s="17" customFormat="1" ht="22.5" customHeight="1">
      <c r="A43" s="35" t="s">
        <v>115</v>
      </c>
      <c r="B43" s="38" t="s">
        <v>132</v>
      </c>
      <c r="C43" s="37">
        <v>16.859</v>
      </c>
      <c r="D43" s="37">
        <v>16.859</v>
      </c>
      <c r="E43" s="45">
        <f>D43/C43*100</f>
        <v>100</v>
      </c>
      <c r="F43" s="37">
        <v>17.037</v>
      </c>
      <c r="G43" s="45">
        <f>F43/D43*100</f>
        <v>101.05581588469066</v>
      </c>
      <c r="H43" s="37">
        <v>17.205</v>
      </c>
      <c r="I43" s="45">
        <f>H43/F43*100</f>
        <v>100.98608910019368</v>
      </c>
      <c r="J43" s="37">
        <v>17.373</v>
      </c>
      <c r="K43" s="47">
        <f t="shared" si="3"/>
        <v>100.97646033129905</v>
      </c>
    </row>
    <row r="44" spans="1:11" ht="39.75" customHeight="1">
      <c r="A44" s="1" t="s">
        <v>74</v>
      </c>
      <c r="B44" s="3" t="s">
        <v>132</v>
      </c>
      <c r="C44" s="2">
        <v>0</v>
      </c>
      <c r="D44" s="2">
        <v>0</v>
      </c>
      <c r="E44" s="28" t="s">
        <v>108</v>
      </c>
      <c r="F44" s="2">
        <v>0</v>
      </c>
      <c r="G44" s="28" t="s">
        <v>108</v>
      </c>
      <c r="H44" s="2">
        <v>0</v>
      </c>
      <c r="I44" s="28" t="s">
        <v>108</v>
      </c>
      <c r="J44" s="2">
        <v>0</v>
      </c>
      <c r="K44" s="29" t="s">
        <v>108</v>
      </c>
    </row>
    <row r="45" spans="1:11" s="17" customFormat="1" ht="39" customHeight="1">
      <c r="A45" s="35" t="s">
        <v>171</v>
      </c>
      <c r="B45" s="38" t="s">
        <v>23</v>
      </c>
      <c r="C45" s="37">
        <v>31.3</v>
      </c>
      <c r="D45" s="37">
        <v>32.8</v>
      </c>
      <c r="E45" s="45">
        <f>D45/C45*100</f>
        <v>104.79233226837059</v>
      </c>
      <c r="F45" s="37">
        <v>34.5</v>
      </c>
      <c r="G45" s="45">
        <f>F45/D45*100</f>
        <v>105.18292682926831</v>
      </c>
      <c r="H45" s="37">
        <v>36.2</v>
      </c>
      <c r="I45" s="45">
        <f>H45/F45*100</f>
        <v>104.92753623188406</v>
      </c>
      <c r="J45" s="37">
        <v>38</v>
      </c>
      <c r="K45" s="47">
        <f>J45/H45*100</f>
        <v>104.97237569060773</v>
      </c>
    </row>
    <row r="46" spans="1:11" ht="46.5" customHeight="1">
      <c r="A46" s="1" t="s">
        <v>74</v>
      </c>
      <c r="B46" s="3" t="s">
        <v>23</v>
      </c>
      <c r="C46" s="2">
        <v>0</v>
      </c>
      <c r="D46" s="2">
        <v>0</v>
      </c>
      <c r="E46" s="28" t="s">
        <v>108</v>
      </c>
      <c r="F46" s="2">
        <v>0</v>
      </c>
      <c r="G46" s="28" t="s">
        <v>108</v>
      </c>
      <c r="H46" s="2">
        <v>0</v>
      </c>
      <c r="I46" s="28" t="s">
        <v>108</v>
      </c>
      <c r="J46" s="2">
        <v>0</v>
      </c>
      <c r="K46" s="29" t="s">
        <v>108</v>
      </c>
    </row>
    <row r="47" spans="1:11" ht="46.5" customHeight="1">
      <c r="A47" s="35" t="s">
        <v>172</v>
      </c>
      <c r="B47" s="38" t="s">
        <v>23</v>
      </c>
      <c r="C47" s="37">
        <v>55.397</v>
      </c>
      <c r="D47" s="37">
        <v>54.104</v>
      </c>
      <c r="E47" s="45">
        <f>D47/C47*100</f>
        <v>97.66593858873225</v>
      </c>
      <c r="F47" s="37">
        <v>54.15</v>
      </c>
      <c r="G47" s="45">
        <f>F47/D47*100</f>
        <v>100.08502144018927</v>
      </c>
      <c r="H47" s="37">
        <v>54.35</v>
      </c>
      <c r="I47" s="45">
        <f>H47/F47*100</f>
        <v>100.36934441366574</v>
      </c>
      <c r="J47" s="37">
        <v>54.6</v>
      </c>
      <c r="K47" s="47">
        <f>J47/H47*100</f>
        <v>100.45998160073597</v>
      </c>
    </row>
    <row r="48" spans="1:11" ht="38.25" customHeight="1">
      <c r="A48" s="1" t="s">
        <v>74</v>
      </c>
      <c r="B48" s="3" t="s">
        <v>23</v>
      </c>
      <c r="C48" s="2">
        <v>55.397</v>
      </c>
      <c r="D48" s="2">
        <v>54.104</v>
      </c>
      <c r="E48" s="28">
        <f>D48/C48*100</f>
        <v>97.66593858873225</v>
      </c>
      <c r="F48" s="2">
        <v>54.15</v>
      </c>
      <c r="G48" s="28">
        <f>F48/D48*100</f>
        <v>100.08502144018927</v>
      </c>
      <c r="H48" s="2">
        <v>54.35</v>
      </c>
      <c r="I48" s="28">
        <f>H48/F48*100</f>
        <v>100.36934441366574</v>
      </c>
      <c r="J48" s="2">
        <v>54.6</v>
      </c>
      <c r="K48" s="29">
        <f>J48/H48*100</f>
        <v>100.45998160073597</v>
      </c>
    </row>
    <row r="49" spans="1:11" s="17" customFormat="1" ht="22.5" customHeight="1">
      <c r="A49" s="35" t="s">
        <v>134</v>
      </c>
      <c r="B49" s="38" t="s">
        <v>23</v>
      </c>
      <c r="C49" s="37">
        <v>2.9921</v>
      </c>
      <c r="D49" s="37">
        <v>2.0969</v>
      </c>
      <c r="E49" s="45">
        <f aca="true" t="shared" si="4" ref="E49:E56">D49/C49*100</f>
        <v>70.08121386317302</v>
      </c>
      <c r="F49" s="37">
        <v>2.492</v>
      </c>
      <c r="G49" s="45">
        <f aca="true" t="shared" si="5" ref="G49:G69">F49/D49*100</f>
        <v>118.84210024321615</v>
      </c>
      <c r="H49" s="37">
        <v>2.544</v>
      </c>
      <c r="I49" s="45">
        <f t="shared" si="2"/>
        <v>102.08667736757624</v>
      </c>
      <c r="J49" s="37">
        <v>2.586</v>
      </c>
      <c r="K49" s="47">
        <f t="shared" si="3"/>
        <v>101.6509433962264</v>
      </c>
    </row>
    <row r="50" spans="1:11" ht="36.75" customHeight="1">
      <c r="A50" s="1" t="s">
        <v>74</v>
      </c>
      <c r="B50" s="3" t="s">
        <v>23</v>
      </c>
      <c r="C50" s="2">
        <v>2.431</v>
      </c>
      <c r="D50" s="2">
        <v>1.535</v>
      </c>
      <c r="E50" s="28">
        <f t="shared" si="4"/>
        <v>63.14273961332785</v>
      </c>
      <c r="F50" s="2">
        <v>1.92</v>
      </c>
      <c r="G50" s="28">
        <f t="shared" si="5"/>
        <v>125.08143322475571</v>
      </c>
      <c r="H50" s="2">
        <v>1.95</v>
      </c>
      <c r="I50" s="28">
        <f t="shared" si="2"/>
        <v>101.5625</v>
      </c>
      <c r="J50" s="2">
        <v>1.98</v>
      </c>
      <c r="K50" s="29">
        <f t="shared" si="3"/>
        <v>101.53846153846153</v>
      </c>
    </row>
    <row r="51" spans="1:11" s="17" customFormat="1" ht="20.25" customHeight="1">
      <c r="A51" s="35" t="s">
        <v>135</v>
      </c>
      <c r="B51" s="38" t="s">
        <v>23</v>
      </c>
      <c r="C51" s="37">
        <v>0.0181</v>
      </c>
      <c r="D51" s="37">
        <v>0.0059</v>
      </c>
      <c r="E51" s="45">
        <f t="shared" si="4"/>
        <v>32.59668508287292</v>
      </c>
      <c r="F51" s="37">
        <v>0.015</v>
      </c>
      <c r="G51" s="45">
        <f t="shared" si="5"/>
        <v>254.23728813559322</v>
      </c>
      <c r="H51" s="37">
        <v>0.02</v>
      </c>
      <c r="I51" s="45">
        <f t="shared" si="2"/>
        <v>133.33333333333334</v>
      </c>
      <c r="J51" s="37">
        <v>0.025</v>
      </c>
      <c r="K51" s="47">
        <f t="shared" si="3"/>
        <v>125</v>
      </c>
    </row>
    <row r="52" spans="1:11" ht="37.5" customHeight="1">
      <c r="A52" s="1" t="s">
        <v>74</v>
      </c>
      <c r="B52" s="3" t="s">
        <v>23</v>
      </c>
      <c r="C52" s="2">
        <v>0.0181</v>
      </c>
      <c r="D52" s="2">
        <v>0.0059</v>
      </c>
      <c r="E52" s="28">
        <f>D52/C52*100</f>
        <v>32.59668508287292</v>
      </c>
      <c r="F52" s="2">
        <v>0.015</v>
      </c>
      <c r="G52" s="28">
        <f>F52/D52*100</f>
        <v>254.23728813559322</v>
      </c>
      <c r="H52" s="2">
        <v>0.02</v>
      </c>
      <c r="I52" s="28">
        <f>H52/F52*100</f>
        <v>133.33333333333334</v>
      </c>
      <c r="J52" s="2">
        <v>0.025</v>
      </c>
      <c r="K52" s="29">
        <f>J52/H52*100</f>
        <v>125</v>
      </c>
    </row>
    <row r="53" spans="1:11" s="17" customFormat="1" ht="35.25" customHeight="1">
      <c r="A53" s="35" t="s">
        <v>136</v>
      </c>
      <c r="B53" s="38" t="s">
        <v>24</v>
      </c>
      <c r="C53" s="37">
        <v>5.16</v>
      </c>
      <c r="D53" s="37">
        <v>7.4</v>
      </c>
      <c r="E53" s="45">
        <f t="shared" si="4"/>
        <v>143.41085271317831</v>
      </c>
      <c r="F53" s="37">
        <v>9.65</v>
      </c>
      <c r="G53" s="45">
        <f t="shared" si="5"/>
        <v>130.4054054054054</v>
      </c>
      <c r="H53" s="37">
        <v>10.2</v>
      </c>
      <c r="I53" s="45">
        <f t="shared" si="2"/>
        <v>105.69948186528497</v>
      </c>
      <c r="J53" s="37">
        <v>11.4</v>
      </c>
      <c r="K53" s="47">
        <f t="shared" si="3"/>
        <v>111.76470588235294</v>
      </c>
    </row>
    <row r="54" spans="1:11" ht="41.25" customHeight="1">
      <c r="A54" s="1" t="s">
        <v>74</v>
      </c>
      <c r="B54" s="3" t="s">
        <v>24</v>
      </c>
      <c r="C54" s="2">
        <v>5.16</v>
      </c>
      <c r="D54" s="2">
        <v>7.4</v>
      </c>
      <c r="E54" s="28">
        <f t="shared" si="4"/>
        <v>143.41085271317831</v>
      </c>
      <c r="F54" s="2">
        <v>9.65</v>
      </c>
      <c r="G54" s="28">
        <f t="shared" si="5"/>
        <v>130.4054054054054</v>
      </c>
      <c r="H54" s="2">
        <v>10.2</v>
      </c>
      <c r="I54" s="28">
        <f>H54/F54*100</f>
        <v>105.69948186528497</v>
      </c>
      <c r="J54" s="2">
        <v>11.4</v>
      </c>
      <c r="K54" s="29">
        <f>J54/H54*100</f>
        <v>111.76470588235294</v>
      </c>
    </row>
    <row r="55" spans="1:11" s="17" customFormat="1" ht="25.5" customHeight="1">
      <c r="A55" s="35" t="s">
        <v>137</v>
      </c>
      <c r="B55" s="38" t="s">
        <v>24</v>
      </c>
      <c r="C55" s="37">
        <v>117.5</v>
      </c>
      <c r="D55" s="37">
        <v>71.6</v>
      </c>
      <c r="E55" s="45">
        <f t="shared" si="4"/>
        <v>60.93617021276595</v>
      </c>
      <c r="F55" s="37">
        <v>98.5</v>
      </c>
      <c r="G55" s="45">
        <f t="shared" si="5"/>
        <v>137.56983240223462</v>
      </c>
      <c r="H55" s="37">
        <v>101.9</v>
      </c>
      <c r="I55" s="45">
        <f t="shared" si="2"/>
        <v>103.45177664974621</v>
      </c>
      <c r="J55" s="37">
        <v>105.8</v>
      </c>
      <c r="K55" s="47">
        <f t="shared" si="3"/>
        <v>103.82728164867517</v>
      </c>
    </row>
    <row r="56" spans="1:11" ht="39" customHeight="1">
      <c r="A56" s="1" t="s">
        <v>74</v>
      </c>
      <c r="B56" s="3" t="s">
        <v>24</v>
      </c>
      <c r="C56" s="2">
        <v>106.49</v>
      </c>
      <c r="D56" s="2">
        <v>66.6</v>
      </c>
      <c r="E56" s="28">
        <f t="shared" si="4"/>
        <v>62.54108366982815</v>
      </c>
      <c r="F56" s="2">
        <v>93.4</v>
      </c>
      <c r="G56" s="28">
        <f t="shared" si="5"/>
        <v>140.24024024024027</v>
      </c>
      <c r="H56" s="2">
        <v>96.6</v>
      </c>
      <c r="I56" s="28">
        <f>H56/F56*100</f>
        <v>103.42612419700212</v>
      </c>
      <c r="J56" s="2">
        <v>100.3</v>
      </c>
      <c r="K56" s="29">
        <f>J56/H56*100</f>
        <v>103.83022774327122</v>
      </c>
    </row>
    <row r="57" spans="1:11" s="18" customFormat="1" ht="21.75" customHeight="1">
      <c r="A57" s="35" t="s">
        <v>138</v>
      </c>
      <c r="B57" s="38" t="s">
        <v>24</v>
      </c>
      <c r="C57" s="37">
        <v>4.4</v>
      </c>
      <c r="D57" s="37">
        <v>0.5</v>
      </c>
      <c r="E57" s="45">
        <f>D57/C57*100</f>
        <v>11.363636363636363</v>
      </c>
      <c r="F57" s="37">
        <v>0</v>
      </c>
      <c r="G57" s="45" t="s">
        <v>108</v>
      </c>
      <c r="H57" s="37">
        <v>0</v>
      </c>
      <c r="I57" s="45" t="s">
        <v>108</v>
      </c>
      <c r="J57" s="37">
        <v>0</v>
      </c>
      <c r="K57" s="47" t="s">
        <v>108</v>
      </c>
    </row>
    <row r="58" spans="1:11" ht="39.75" customHeight="1">
      <c r="A58" s="1" t="s">
        <v>74</v>
      </c>
      <c r="B58" s="3" t="s">
        <v>24</v>
      </c>
      <c r="C58" s="2">
        <v>0</v>
      </c>
      <c r="D58" s="2">
        <v>0</v>
      </c>
      <c r="E58" s="28" t="s">
        <v>108</v>
      </c>
      <c r="F58" s="2">
        <v>0</v>
      </c>
      <c r="G58" s="28" t="s">
        <v>108</v>
      </c>
      <c r="H58" s="2">
        <v>0</v>
      </c>
      <c r="I58" s="28" t="s">
        <v>108</v>
      </c>
      <c r="J58" s="2">
        <v>0</v>
      </c>
      <c r="K58" s="29" t="s">
        <v>108</v>
      </c>
    </row>
    <row r="59" spans="1:11" s="17" customFormat="1" ht="27" customHeight="1">
      <c r="A59" s="35" t="s">
        <v>139</v>
      </c>
      <c r="B59" s="38" t="s">
        <v>24</v>
      </c>
      <c r="C59" s="37">
        <f>C60</f>
        <v>1398.18</v>
      </c>
      <c r="D59" s="37">
        <f>D60</f>
        <v>1270.8</v>
      </c>
      <c r="E59" s="45">
        <f aca="true" t="shared" si="6" ref="E59:E69">D59/C59*100</f>
        <v>90.88958503197013</v>
      </c>
      <c r="F59" s="37">
        <f>F60</f>
        <v>1332.2</v>
      </c>
      <c r="G59" s="45">
        <f t="shared" si="5"/>
        <v>104.83160214038404</v>
      </c>
      <c r="H59" s="37">
        <f>H60</f>
        <v>1380.2</v>
      </c>
      <c r="I59" s="45">
        <f t="shared" si="2"/>
        <v>103.60306260321272</v>
      </c>
      <c r="J59" s="37">
        <f>J60</f>
        <v>1433.2</v>
      </c>
      <c r="K59" s="47">
        <f t="shared" si="3"/>
        <v>103.84002318504564</v>
      </c>
    </row>
    <row r="60" spans="1:11" ht="37.5" customHeight="1">
      <c r="A60" s="1" t="s">
        <v>74</v>
      </c>
      <c r="B60" s="3" t="s">
        <v>24</v>
      </c>
      <c r="C60" s="2">
        <v>1398.18</v>
      </c>
      <c r="D60" s="2">
        <v>1270.8</v>
      </c>
      <c r="E60" s="28">
        <f t="shared" si="6"/>
        <v>90.88958503197013</v>
      </c>
      <c r="F60" s="2">
        <v>1332.2</v>
      </c>
      <c r="G60" s="28">
        <f t="shared" si="5"/>
        <v>104.83160214038404</v>
      </c>
      <c r="H60" s="2">
        <v>1380.2</v>
      </c>
      <c r="I60" s="28">
        <f t="shared" si="2"/>
        <v>103.60306260321272</v>
      </c>
      <c r="J60" s="2">
        <v>1433.2</v>
      </c>
      <c r="K60" s="29">
        <f t="shared" si="3"/>
        <v>103.84002318504564</v>
      </c>
    </row>
    <row r="61" spans="1:11" s="17" customFormat="1" ht="24.75" customHeight="1">
      <c r="A61" s="35" t="s">
        <v>140</v>
      </c>
      <c r="B61" s="38" t="s">
        <v>24</v>
      </c>
      <c r="C61" s="37">
        <v>9289.3</v>
      </c>
      <c r="D61" s="37">
        <v>9745.7</v>
      </c>
      <c r="E61" s="45">
        <f t="shared" si="6"/>
        <v>104.91317967984672</v>
      </c>
      <c r="F61" s="37">
        <v>10268</v>
      </c>
      <c r="G61" s="45">
        <f t="shared" si="5"/>
        <v>105.35928665975763</v>
      </c>
      <c r="H61" s="37">
        <v>10703.4</v>
      </c>
      <c r="I61" s="45">
        <f t="shared" si="2"/>
        <v>104.24035839501362</v>
      </c>
      <c r="J61" s="37">
        <v>11054.8</v>
      </c>
      <c r="K61" s="47">
        <f t="shared" si="3"/>
        <v>103.28306893136761</v>
      </c>
    </row>
    <row r="62" spans="1:11" ht="39.75" customHeight="1">
      <c r="A62" s="1" t="s">
        <v>74</v>
      </c>
      <c r="B62" s="3" t="s">
        <v>24</v>
      </c>
      <c r="C62" s="2">
        <v>8177.02</v>
      </c>
      <c r="D62" s="2">
        <v>8968.66</v>
      </c>
      <c r="E62" s="28">
        <f t="shared" si="6"/>
        <v>109.68127753142343</v>
      </c>
      <c r="F62" s="2">
        <v>9456.86</v>
      </c>
      <c r="G62" s="28">
        <f t="shared" si="5"/>
        <v>105.44339957139641</v>
      </c>
      <c r="H62" s="2">
        <v>9860.54</v>
      </c>
      <c r="I62" s="28">
        <f t="shared" si="2"/>
        <v>104.26864730999507</v>
      </c>
      <c r="J62" s="2">
        <v>10180.45</v>
      </c>
      <c r="K62" s="29">
        <f t="shared" si="3"/>
        <v>103.24434564435619</v>
      </c>
    </row>
    <row r="63" spans="1:11" s="17" customFormat="1" ht="21.75" customHeight="1">
      <c r="A63" s="35" t="s">
        <v>141</v>
      </c>
      <c r="B63" s="38" t="s">
        <v>24</v>
      </c>
      <c r="C63" s="37">
        <v>3.75</v>
      </c>
      <c r="D63" s="37">
        <v>2.1</v>
      </c>
      <c r="E63" s="45">
        <f t="shared" si="6"/>
        <v>56.00000000000001</v>
      </c>
      <c r="F63" s="37">
        <v>3</v>
      </c>
      <c r="G63" s="45">
        <f t="shared" si="5"/>
        <v>142.85714285714286</v>
      </c>
      <c r="H63" s="37">
        <v>3.2</v>
      </c>
      <c r="I63" s="45">
        <f t="shared" si="2"/>
        <v>106.66666666666667</v>
      </c>
      <c r="J63" s="37">
        <v>3.4</v>
      </c>
      <c r="K63" s="47">
        <f t="shared" si="3"/>
        <v>106.25</v>
      </c>
    </row>
    <row r="64" spans="1:11" ht="38.25" customHeight="1">
      <c r="A64" s="1" t="s">
        <v>74</v>
      </c>
      <c r="B64" s="3" t="s">
        <v>24</v>
      </c>
      <c r="C64" s="2">
        <v>3.75</v>
      </c>
      <c r="D64" s="2">
        <v>0</v>
      </c>
      <c r="E64" s="28" t="s">
        <v>108</v>
      </c>
      <c r="F64" s="2">
        <v>0</v>
      </c>
      <c r="G64" s="28" t="s">
        <v>108</v>
      </c>
      <c r="H64" s="2">
        <v>0</v>
      </c>
      <c r="I64" s="28" t="s">
        <v>108</v>
      </c>
      <c r="J64" s="2">
        <v>0</v>
      </c>
      <c r="K64" s="29" t="s">
        <v>108</v>
      </c>
    </row>
    <row r="65" spans="1:11" s="17" customFormat="1" ht="20.25" customHeight="1">
      <c r="A65" s="35" t="s">
        <v>142</v>
      </c>
      <c r="B65" s="38" t="s">
        <v>24</v>
      </c>
      <c r="C65" s="37">
        <f>C66</f>
        <v>10.33</v>
      </c>
      <c r="D65" s="37">
        <f>D66</f>
        <v>1.31</v>
      </c>
      <c r="E65" s="45">
        <f t="shared" si="6"/>
        <v>12.681510164569215</v>
      </c>
      <c r="F65" s="37">
        <f>F66</f>
        <v>0</v>
      </c>
      <c r="G65" s="45" t="s">
        <v>108</v>
      </c>
      <c r="H65" s="37">
        <f>H66</f>
        <v>0</v>
      </c>
      <c r="I65" s="45" t="s">
        <v>108</v>
      </c>
      <c r="J65" s="37">
        <f>J66</f>
        <v>0</v>
      </c>
      <c r="K65" s="47" t="s">
        <v>108</v>
      </c>
    </row>
    <row r="66" spans="1:11" ht="40.5" customHeight="1">
      <c r="A66" s="1" t="s">
        <v>74</v>
      </c>
      <c r="B66" s="3" t="s">
        <v>24</v>
      </c>
      <c r="C66" s="2">
        <v>10.33</v>
      </c>
      <c r="D66" s="2">
        <v>1.31</v>
      </c>
      <c r="E66" s="28">
        <f t="shared" si="6"/>
        <v>12.681510164569215</v>
      </c>
      <c r="F66" s="2">
        <v>0</v>
      </c>
      <c r="G66" s="28" t="s">
        <v>108</v>
      </c>
      <c r="H66" s="2">
        <v>0</v>
      </c>
      <c r="I66" s="28" t="s">
        <v>108</v>
      </c>
      <c r="J66" s="2">
        <v>0</v>
      </c>
      <c r="K66" s="28" t="s">
        <v>108</v>
      </c>
    </row>
    <row r="67" spans="1:11" s="17" customFormat="1" ht="61.5" customHeight="1">
      <c r="A67" s="35" t="s">
        <v>143</v>
      </c>
      <c r="B67" s="38" t="s">
        <v>24</v>
      </c>
      <c r="C67" s="37">
        <v>1554.9</v>
      </c>
      <c r="D67" s="37">
        <v>679.1</v>
      </c>
      <c r="E67" s="45">
        <f t="shared" si="6"/>
        <v>43.67483439449482</v>
      </c>
      <c r="F67" s="37">
        <v>707.9</v>
      </c>
      <c r="G67" s="45">
        <f t="shared" si="5"/>
        <v>104.24090708290383</v>
      </c>
      <c r="H67" s="37">
        <v>733.6</v>
      </c>
      <c r="I67" s="45">
        <f t="shared" si="2"/>
        <v>103.63045627913547</v>
      </c>
      <c r="J67" s="37">
        <v>758.8</v>
      </c>
      <c r="K67" s="47">
        <f t="shared" si="3"/>
        <v>103.43511450381679</v>
      </c>
    </row>
    <row r="68" spans="1:11" ht="39.75" customHeight="1">
      <c r="A68" s="1" t="s">
        <v>74</v>
      </c>
      <c r="B68" s="3" t="s">
        <v>24</v>
      </c>
      <c r="C68" s="2">
        <v>1177.66</v>
      </c>
      <c r="D68" s="2">
        <v>587.3</v>
      </c>
      <c r="E68" s="28">
        <f t="shared" si="6"/>
        <v>49.87008134775741</v>
      </c>
      <c r="F68" s="2">
        <v>611.06</v>
      </c>
      <c r="G68" s="28">
        <f t="shared" si="5"/>
        <v>104.04563255576366</v>
      </c>
      <c r="H68" s="2">
        <v>633.34</v>
      </c>
      <c r="I68" s="28">
        <f t="shared" si="2"/>
        <v>103.6461231302982</v>
      </c>
      <c r="J68" s="2">
        <v>651.9</v>
      </c>
      <c r="K68" s="29">
        <f t="shared" si="3"/>
        <v>102.93049546846875</v>
      </c>
    </row>
    <row r="69" spans="1:11" s="17" customFormat="1" ht="60" customHeight="1">
      <c r="A69" s="35" t="s">
        <v>144</v>
      </c>
      <c r="B69" s="38" t="s">
        <v>24</v>
      </c>
      <c r="C69" s="37">
        <v>145.3</v>
      </c>
      <c r="D69" s="37">
        <v>156.4</v>
      </c>
      <c r="E69" s="45">
        <f t="shared" si="6"/>
        <v>107.63936682725395</v>
      </c>
      <c r="F69" s="37">
        <v>156</v>
      </c>
      <c r="G69" s="45">
        <f t="shared" si="5"/>
        <v>99.74424552429667</v>
      </c>
      <c r="H69" s="37">
        <v>169</v>
      </c>
      <c r="I69" s="45">
        <f t="shared" si="2"/>
        <v>108.33333333333333</v>
      </c>
      <c r="J69" s="37">
        <v>180.1</v>
      </c>
      <c r="K69" s="47">
        <f t="shared" si="3"/>
        <v>106.56804733727809</v>
      </c>
    </row>
    <row r="70" spans="1:11" ht="39.75" customHeight="1">
      <c r="A70" s="1" t="s">
        <v>74</v>
      </c>
      <c r="B70" s="3" t="s">
        <v>24</v>
      </c>
      <c r="C70" s="2">
        <v>136.64</v>
      </c>
      <c r="D70" s="2">
        <v>145.4</v>
      </c>
      <c r="E70" s="28">
        <f aca="true" t="shared" si="7" ref="E70:E78">D70/C70*100</f>
        <v>106.41100702576114</v>
      </c>
      <c r="F70" s="2">
        <v>156</v>
      </c>
      <c r="G70" s="28">
        <f aca="true" t="shared" si="8" ref="G70:G78">F70/D70*100</f>
        <v>107.29023383768912</v>
      </c>
      <c r="H70" s="2">
        <v>169</v>
      </c>
      <c r="I70" s="28">
        <f aca="true" t="shared" si="9" ref="I70:I78">H70/F70*100</f>
        <v>108.33333333333333</v>
      </c>
      <c r="J70" s="2">
        <v>180.1</v>
      </c>
      <c r="K70" s="29">
        <f aca="true" t="shared" si="10" ref="K70:K78">J70/H70*100</f>
        <v>106.56804733727809</v>
      </c>
    </row>
    <row r="71" spans="1:11" s="18" customFormat="1" ht="38.25" customHeight="1">
      <c r="A71" s="35" t="s">
        <v>145</v>
      </c>
      <c r="B71" s="38" t="s">
        <v>21</v>
      </c>
      <c r="C71" s="37">
        <f>C72</f>
        <v>63.702</v>
      </c>
      <c r="D71" s="37">
        <f>D72</f>
        <v>6.25</v>
      </c>
      <c r="E71" s="45">
        <f t="shared" si="7"/>
        <v>9.81130890709868</v>
      </c>
      <c r="F71" s="37">
        <f>F72</f>
        <v>6.51</v>
      </c>
      <c r="G71" s="45">
        <f t="shared" si="8"/>
        <v>104.15999999999998</v>
      </c>
      <c r="H71" s="37">
        <f>H72</f>
        <v>6.68</v>
      </c>
      <c r="I71" s="45">
        <f t="shared" si="9"/>
        <v>102.61136712749617</v>
      </c>
      <c r="J71" s="37">
        <f>J72</f>
        <v>6.93</v>
      </c>
      <c r="K71" s="47">
        <f t="shared" si="10"/>
        <v>103.74251497005989</v>
      </c>
    </row>
    <row r="72" spans="1:11" ht="40.5" customHeight="1">
      <c r="A72" s="1" t="s">
        <v>74</v>
      </c>
      <c r="B72" s="3" t="s">
        <v>21</v>
      </c>
      <c r="C72" s="2">
        <v>63.702</v>
      </c>
      <c r="D72" s="2">
        <v>6.25</v>
      </c>
      <c r="E72" s="28">
        <f t="shared" si="7"/>
        <v>9.81130890709868</v>
      </c>
      <c r="F72" s="2">
        <v>6.51</v>
      </c>
      <c r="G72" s="28">
        <f t="shared" si="8"/>
        <v>104.15999999999998</v>
      </c>
      <c r="H72" s="2">
        <v>6.68</v>
      </c>
      <c r="I72" s="28">
        <f t="shared" si="9"/>
        <v>102.61136712749617</v>
      </c>
      <c r="J72" s="2">
        <v>6.93</v>
      </c>
      <c r="K72" s="29">
        <f t="shared" si="10"/>
        <v>103.74251497005989</v>
      </c>
    </row>
    <row r="73" spans="1:11" s="18" customFormat="1" ht="22.5" customHeight="1">
      <c r="A73" s="35" t="s">
        <v>146</v>
      </c>
      <c r="B73" s="38" t="s">
        <v>116</v>
      </c>
      <c r="C73" s="37">
        <f>C74</f>
        <v>116.021</v>
      </c>
      <c r="D73" s="37">
        <f>D74</f>
        <v>119.68</v>
      </c>
      <c r="E73" s="45">
        <f t="shared" si="7"/>
        <v>103.15373940924488</v>
      </c>
      <c r="F73" s="37">
        <f>F74</f>
        <v>124.74</v>
      </c>
      <c r="G73" s="45">
        <f t="shared" si="8"/>
        <v>104.22794117647058</v>
      </c>
      <c r="H73" s="37">
        <f>H74</f>
        <v>129.35</v>
      </c>
      <c r="I73" s="45">
        <f t="shared" si="9"/>
        <v>103.69568702902036</v>
      </c>
      <c r="J73" s="37">
        <f>J74</f>
        <v>133.7</v>
      </c>
      <c r="K73" s="47">
        <f t="shared" si="10"/>
        <v>103.36296868960184</v>
      </c>
    </row>
    <row r="74" spans="1:11" ht="41.25" customHeight="1">
      <c r="A74" s="1" t="s">
        <v>74</v>
      </c>
      <c r="B74" s="3" t="s">
        <v>117</v>
      </c>
      <c r="C74" s="2">
        <v>116.021</v>
      </c>
      <c r="D74" s="2">
        <v>119.68</v>
      </c>
      <c r="E74" s="28">
        <f t="shared" si="7"/>
        <v>103.15373940924488</v>
      </c>
      <c r="F74" s="2">
        <v>124.74</v>
      </c>
      <c r="G74" s="28">
        <f t="shared" si="8"/>
        <v>104.22794117647058</v>
      </c>
      <c r="H74" s="2">
        <v>129.35</v>
      </c>
      <c r="I74" s="28">
        <f t="shared" si="9"/>
        <v>103.69568702902036</v>
      </c>
      <c r="J74" s="2">
        <v>133.7</v>
      </c>
      <c r="K74" s="29">
        <f t="shared" si="10"/>
        <v>103.36296868960184</v>
      </c>
    </row>
    <row r="75" spans="1:11" s="16" customFormat="1" ht="83.25" customHeight="1">
      <c r="A75" s="35" t="s">
        <v>158</v>
      </c>
      <c r="B75" s="41" t="s">
        <v>72</v>
      </c>
      <c r="C75" s="37">
        <f>C76+C77+C78</f>
        <v>7354.599999999999</v>
      </c>
      <c r="D75" s="37">
        <f>D76+D77+D78</f>
        <v>8176.099999999999</v>
      </c>
      <c r="E75" s="45">
        <f t="shared" si="7"/>
        <v>111.16988007505506</v>
      </c>
      <c r="F75" s="37">
        <f>F76+F77+F78</f>
        <v>8840.7</v>
      </c>
      <c r="G75" s="45">
        <f t="shared" si="8"/>
        <v>108.12856985604384</v>
      </c>
      <c r="H75" s="37">
        <f>H76+H77+H78</f>
        <v>9332.3</v>
      </c>
      <c r="I75" s="45">
        <f t="shared" si="9"/>
        <v>105.56064565023131</v>
      </c>
      <c r="J75" s="37">
        <f>J76+J77+J78</f>
        <v>9781.4</v>
      </c>
      <c r="K75" s="47">
        <f t="shared" si="10"/>
        <v>104.81231850669181</v>
      </c>
    </row>
    <row r="76" spans="1:11" ht="63" customHeight="1">
      <c r="A76" s="1" t="s">
        <v>121</v>
      </c>
      <c r="B76" s="9" t="s">
        <v>72</v>
      </c>
      <c r="C76" s="2">
        <v>3928.9</v>
      </c>
      <c r="D76" s="2">
        <v>4481.2</v>
      </c>
      <c r="E76" s="28">
        <f t="shared" si="7"/>
        <v>114.05736974725748</v>
      </c>
      <c r="F76" s="2">
        <v>4797.7</v>
      </c>
      <c r="G76" s="28">
        <f t="shared" si="8"/>
        <v>107.06284031063109</v>
      </c>
      <c r="H76" s="2">
        <v>5107.1</v>
      </c>
      <c r="I76" s="28">
        <f t="shared" si="9"/>
        <v>106.44892344248287</v>
      </c>
      <c r="J76" s="2">
        <v>5396.5</v>
      </c>
      <c r="K76" s="29">
        <f t="shared" si="10"/>
        <v>105.66662097863757</v>
      </c>
    </row>
    <row r="77" spans="1:11" ht="65.25" customHeight="1">
      <c r="A77" s="1" t="s">
        <v>122</v>
      </c>
      <c r="B77" s="9" t="s">
        <v>72</v>
      </c>
      <c r="C77" s="2">
        <v>1624.5</v>
      </c>
      <c r="D77" s="2">
        <v>1765.2</v>
      </c>
      <c r="E77" s="28">
        <f t="shared" si="7"/>
        <v>108.66112650046169</v>
      </c>
      <c r="F77" s="2">
        <v>1940.7</v>
      </c>
      <c r="G77" s="28">
        <f t="shared" si="8"/>
        <v>109.94221617946975</v>
      </c>
      <c r="H77" s="2">
        <v>2048.2</v>
      </c>
      <c r="I77" s="28">
        <f t="shared" si="9"/>
        <v>105.53923841912712</v>
      </c>
      <c r="J77" s="2">
        <v>2116.2</v>
      </c>
      <c r="K77" s="29">
        <f t="shared" si="10"/>
        <v>103.3199882823943</v>
      </c>
    </row>
    <row r="78" spans="1:11" ht="59.25" customHeight="1">
      <c r="A78" s="1" t="s">
        <v>123</v>
      </c>
      <c r="B78" s="9" t="s">
        <v>72</v>
      </c>
      <c r="C78" s="2">
        <v>1801.2</v>
      </c>
      <c r="D78" s="2">
        <v>1929.7</v>
      </c>
      <c r="E78" s="28">
        <f t="shared" si="7"/>
        <v>107.1341328003553</v>
      </c>
      <c r="F78" s="2">
        <v>2102.3</v>
      </c>
      <c r="G78" s="28">
        <f t="shared" si="8"/>
        <v>108.9443955018915</v>
      </c>
      <c r="H78" s="2">
        <v>2177</v>
      </c>
      <c r="I78" s="28">
        <f t="shared" si="9"/>
        <v>103.55325120106549</v>
      </c>
      <c r="J78" s="2">
        <v>2268.7</v>
      </c>
      <c r="K78" s="29">
        <f t="shared" si="10"/>
        <v>104.21221864951768</v>
      </c>
    </row>
    <row r="79" spans="1:11" s="17" customFormat="1" ht="63" customHeight="1">
      <c r="A79" s="35" t="s">
        <v>98</v>
      </c>
      <c r="B79" s="41" t="s">
        <v>99</v>
      </c>
      <c r="C79" s="37">
        <v>18831</v>
      </c>
      <c r="D79" s="37">
        <v>18831</v>
      </c>
      <c r="E79" s="45">
        <f aca="true" t="shared" si="11" ref="E79:E132">D79/C79*100</f>
        <v>100</v>
      </c>
      <c r="F79" s="37">
        <v>18831</v>
      </c>
      <c r="G79" s="45">
        <f aca="true" t="shared" si="12" ref="G79:G133">F79/D79*100</f>
        <v>100</v>
      </c>
      <c r="H79" s="37">
        <v>18831</v>
      </c>
      <c r="I79" s="45">
        <f aca="true" t="shared" si="13" ref="I79:I133">H79/F79*100</f>
        <v>100</v>
      </c>
      <c r="J79" s="37">
        <v>18831</v>
      </c>
      <c r="K79" s="47">
        <f aca="true" t="shared" si="14" ref="K79:K133">J79/H79*100</f>
        <v>100</v>
      </c>
    </row>
    <row r="80" spans="1:11" s="16" customFormat="1" ht="42.75" customHeight="1">
      <c r="A80" s="35" t="s">
        <v>2</v>
      </c>
      <c r="B80" s="38"/>
      <c r="C80" s="39"/>
      <c r="D80" s="39"/>
      <c r="E80" s="28"/>
      <c r="F80" s="39"/>
      <c r="G80" s="28"/>
      <c r="H80" s="39"/>
      <c r="I80" s="28"/>
      <c r="J80" s="39"/>
      <c r="K80" s="29"/>
    </row>
    <row r="81" spans="1:11" s="17" customFormat="1" ht="23.25" customHeight="1">
      <c r="A81" s="35" t="s">
        <v>25</v>
      </c>
      <c r="B81" s="38" t="s">
        <v>23</v>
      </c>
      <c r="C81" s="37">
        <f>C82+C83+C84</f>
        <v>64.1</v>
      </c>
      <c r="D81" s="37">
        <f>D82+D83+D84</f>
        <v>82.8</v>
      </c>
      <c r="E81" s="45">
        <f t="shared" si="11"/>
        <v>129.17316692667706</v>
      </c>
      <c r="F81" s="37">
        <f>F82+F83+F84</f>
        <v>84.2</v>
      </c>
      <c r="G81" s="45">
        <f t="shared" si="12"/>
        <v>101.69082125603866</v>
      </c>
      <c r="H81" s="37">
        <f>H82+H83+H84</f>
        <v>84.79999999999998</v>
      </c>
      <c r="I81" s="45">
        <f t="shared" si="13"/>
        <v>100.71258907363418</v>
      </c>
      <c r="J81" s="37">
        <f>J82+J83+J84</f>
        <v>84.9</v>
      </c>
      <c r="K81" s="47">
        <f t="shared" si="14"/>
        <v>100.1179245283019</v>
      </c>
    </row>
    <row r="82" spans="1:11" ht="22.5" customHeight="1">
      <c r="A82" s="1" t="s">
        <v>57</v>
      </c>
      <c r="B82" s="3" t="s">
        <v>23</v>
      </c>
      <c r="C82" s="2">
        <v>29.1</v>
      </c>
      <c r="D82" s="2">
        <v>41.8</v>
      </c>
      <c r="E82" s="28">
        <f t="shared" si="11"/>
        <v>143.64261168384877</v>
      </c>
      <c r="F82" s="2">
        <v>42.7</v>
      </c>
      <c r="G82" s="28">
        <f t="shared" si="12"/>
        <v>102.15311004784691</v>
      </c>
      <c r="H82" s="2">
        <v>42.9</v>
      </c>
      <c r="I82" s="28">
        <f t="shared" si="13"/>
        <v>100.46838407494145</v>
      </c>
      <c r="J82" s="2">
        <v>43</v>
      </c>
      <c r="K82" s="29">
        <f t="shared" si="14"/>
        <v>100.23310023310023</v>
      </c>
    </row>
    <row r="83" spans="1:11" ht="23.25" customHeight="1">
      <c r="A83" s="1" t="s">
        <v>58</v>
      </c>
      <c r="B83" s="3" t="s">
        <v>23</v>
      </c>
      <c r="C83" s="2">
        <v>33.9</v>
      </c>
      <c r="D83" s="2">
        <v>40</v>
      </c>
      <c r="E83" s="28">
        <f t="shared" si="11"/>
        <v>117.99410029498524</v>
      </c>
      <c r="F83" s="2">
        <v>40.5</v>
      </c>
      <c r="G83" s="28">
        <f t="shared" si="12"/>
        <v>101.25</v>
      </c>
      <c r="H83" s="2">
        <v>40.8</v>
      </c>
      <c r="I83" s="28">
        <f t="shared" si="13"/>
        <v>100.74074074074073</v>
      </c>
      <c r="J83" s="2">
        <v>40.9</v>
      </c>
      <c r="K83" s="29">
        <f t="shared" si="14"/>
        <v>100.24509803921569</v>
      </c>
    </row>
    <row r="84" spans="1:11" ht="28.5" customHeight="1">
      <c r="A84" s="1" t="s">
        <v>59</v>
      </c>
      <c r="B84" s="3" t="s">
        <v>23</v>
      </c>
      <c r="C84" s="2">
        <v>1.1</v>
      </c>
      <c r="D84" s="2">
        <v>1</v>
      </c>
      <c r="E84" s="28">
        <f t="shared" si="11"/>
        <v>90.9090909090909</v>
      </c>
      <c r="F84" s="2">
        <v>1</v>
      </c>
      <c r="G84" s="28">
        <f>F84/D84*100</f>
        <v>100</v>
      </c>
      <c r="H84" s="2">
        <v>1.1</v>
      </c>
      <c r="I84" s="28">
        <f>H84/F84*100</f>
        <v>110.00000000000001</v>
      </c>
      <c r="J84" s="2">
        <v>1</v>
      </c>
      <c r="K84" s="29">
        <f>J84/H84*100</f>
        <v>90.9090909090909</v>
      </c>
    </row>
    <row r="85" spans="1:11" s="17" customFormat="1" ht="25.5" customHeight="1">
      <c r="A85" s="35" t="s">
        <v>26</v>
      </c>
      <c r="B85" s="38" t="s">
        <v>23</v>
      </c>
      <c r="C85" s="37">
        <f>C86+C87+C88</f>
        <v>8</v>
      </c>
      <c r="D85" s="37">
        <f>D86+D87+D88</f>
        <v>20.4</v>
      </c>
      <c r="E85" s="45">
        <f t="shared" si="11"/>
        <v>254.99999999999997</v>
      </c>
      <c r="F85" s="37">
        <f>F86+F87+F88</f>
        <v>21</v>
      </c>
      <c r="G85" s="45">
        <f t="shared" si="12"/>
        <v>102.94117647058825</v>
      </c>
      <c r="H85" s="37">
        <f>H86+H87+H88</f>
        <v>21.5</v>
      </c>
      <c r="I85" s="45">
        <f t="shared" si="13"/>
        <v>102.38095238095238</v>
      </c>
      <c r="J85" s="37">
        <f>J86+J87+J88</f>
        <v>22</v>
      </c>
      <c r="K85" s="47">
        <f t="shared" si="14"/>
        <v>102.32558139534885</v>
      </c>
    </row>
    <row r="86" spans="1:11" ht="24" customHeight="1">
      <c r="A86" s="1" t="s">
        <v>57</v>
      </c>
      <c r="B86" s="3" t="s">
        <v>23</v>
      </c>
      <c r="C86" s="2">
        <v>8</v>
      </c>
      <c r="D86" s="2">
        <v>20.4</v>
      </c>
      <c r="E86" s="28">
        <f t="shared" si="11"/>
        <v>254.99999999999997</v>
      </c>
      <c r="F86" s="2">
        <v>21</v>
      </c>
      <c r="G86" s="28">
        <f t="shared" si="12"/>
        <v>102.94117647058825</v>
      </c>
      <c r="H86" s="2">
        <v>21.5</v>
      </c>
      <c r="I86" s="28">
        <f t="shared" si="13"/>
        <v>102.38095238095238</v>
      </c>
      <c r="J86" s="2">
        <v>22</v>
      </c>
      <c r="K86" s="29">
        <f t="shared" si="14"/>
        <v>102.32558139534885</v>
      </c>
    </row>
    <row r="87" spans="1:11" ht="24" customHeight="1">
      <c r="A87" s="1" t="s">
        <v>58</v>
      </c>
      <c r="B87" s="3" t="s">
        <v>23</v>
      </c>
      <c r="C87" s="2">
        <v>0</v>
      </c>
      <c r="D87" s="2">
        <v>0</v>
      </c>
      <c r="E87" s="28" t="s">
        <v>108</v>
      </c>
      <c r="F87" s="2">
        <v>0</v>
      </c>
      <c r="G87" s="28" t="s">
        <v>108</v>
      </c>
      <c r="H87" s="2">
        <v>0</v>
      </c>
      <c r="I87" s="28" t="s">
        <v>108</v>
      </c>
      <c r="J87" s="2">
        <v>0</v>
      </c>
      <c r="K87" s="29" t="s">
        <v>108</v>
      </c>
    </row>
    <row r="88" spans="1:11" ht="28.5" customHeight="1">
      <c r="A88" s="1" t="s">
        <v>59</v>
      </c>
      <c r="B88" s="3" t="s">
        <v>23</v>
      </c>
      <c r="C88" s="2">
        <v>0</v>
      </c>
      <c r="D88" s="2">
        <v>0</v>
      </c>
      <c r="E88" s="28" t="s">
        <v>108</v>
      </c>
      <c r="F88" s="2">
        <v>0</v>
      </c>
      <c r="G88" s="28" t="s">
        <v>108</v>
      </c>
      <c r="H88" s="2">
        <v>0</v>
      </c>
      <c r="I88" s="28" t="s">
        <v>108</v>
      </c>
      <c r="J88" s="2">
        <v>0</v>
      </c>
      <c r="K88" s="29" t="s">
        <v>108</v>
      </c>
    </row>
    <row r="89" spans="1:11" s="17" customFormat="1" ht="21.75" customHeight="1">
      <c r="A89" s="35" t="s">
        <v>3</v>
      </c>
      <c r="B89" s="38" t="s">
        <v>23</v>
      </c>
      <c r="C89" s="37">
        <f>C90+C91+C92</f>
        <v>0.2</v>
      </c>
      <c r="D89" s="37">
        <f>D90+D91+D92</f>
        <v>0.1</v>
      </c>
      <c r="E89" s="45">
        <f>D89/C89*100</f>
        <v>50</v>
      </c>
      <c r="F89" s="37">
        <f>F90+F91+F92</f>
        <v>0</v>
      </c>
      <c r="G89" s="45" t="s">
        <v>108</v>
      </c>
      <c r="H89" s="37">
        <f>H90+H91+H92</f>
        <v>0</v>
      </c>
      <c r="I89" s="45" t="s">
        <v>108</v>
      </c>
      <c r="J89" s="37">
        <f>J90+J91+J92</f>
        <v>0</v>
      </c>
      <c r="K89" s="47" t="s">
        <v>108</v>
      </c>
    </row>
    <row r="90" spans="1:11" ht="27.75" customHeight="1">
      <c r="A90" s="1" t="s">
        <v>57</v>
      </c>
      <c r="B90" s="3" t="s">
        <v>23</v>
      </c>
      <c r="C90" s="2">
        <v>0</v>
      </c>
      <c r="D90" s="2">
        <v>0</v>
      </c>
      <c r="E90" s="28" t="s">
        <v>108</v>
      </c>
      <c r="F90" s="2">
        <v>0</v>
      </c>
      <c r="G90" s="28" t="s">
        <v>108</v>
      </c>
      <c r="H90" s="2">
        <v>0</v>
      </c>
      <c r="I90" s="28" t="s">
        <v>108</v>
      </c>
      <c r="J90" s="2">
        <v>0</v>
      </c>
      <c r="K90" s="29" t="s">
        <v>108</v>
      </c>
    </row>
    <row r="91" spans="1:11" ht="24.75" customHeight="1">
      <c r="A91" s="1" t="s">
        <v>58</v>
      </c>
      <c r="B91" s="3" t="s">
        <v>23</v>
      </c>
      <c r="C91" s="2">
        <v>0.2</v>
      </c>
      <c r="D91" s="2">
        <v>0.1</v>
      </c>
      <c r="E91" s="28">
        <f>D91/C91*100</f>
        <v>50</v>
      </c>
      <c r="F91" s="2">
        <v>0</v>
      </c>
      <c r="G91" s="28" t="s">
        <v>108</v>
      </c>
      <c r="H91" s="2">
        <v>0</v>
      </c>
      <c r="I91" s="28" t="s">
        <v>108</v>
      </c>
      <c r="J91" s="2">
        <v>0</v>
      </c>
      <c r="K91" s="28" t="s">
        <v>108</v>
      </c>
    </row>
    <row r="92" spans="1:11" ht="27" customHeight="1">
      <c r="A92" s="1" t="s">
        <v>59</v>
      </c>
      <c r="B92" s="3" t="s">
        <v>23</v>
      </c>
      <c r="C92" s="2">
        <v>0</v>
      </c>
      <c r="D92" s="2">
        <v>0</v>
      </c>
      <c r="E92" s="28" t="s">
        <v>108</v>
      </c>
      <c r="F92" s="2">
        <v>0</v>
      </c>
      <c r="G92" s="28" t="s">
        <v>108</v>
      </c>
      <c r="H92" s="2">
        <v>0</v>
      </c>
      <c r="I92" s="28" t="s">
        <v>108</v>
      </c>
      <c r="J92" s="2">
        <v>0</v>
      </c>
      <c r="K92" s="29" t="s">
        <v>108</v>
      </c>
    </row>
    <row r="93" spans="1:11" s="17" customFormat="1" ht="39.75" customHeight="1">
      <c r="A93" s="35" t="s">
        <v>159</v>
      </c>
      <c r="B93" s="38" t="s">
        <v>23</v>
      </c>
      <c r="C93" s="37">
        <f>C94+C95+C96</f>
        <v>2.2</v>
      </c>
      <c r="D93" s="37">
        <f>D94+D95+D96</f>
        <v>2.5999999999999996</v>
      </c>
      <c r="E93" s="45">
        <f t="shared" si="11"/>
        <v>118.18181818181816</v>
      </c>
      <c r="F93" s="37">
        <f>F94+F95+F96</f>
        <v>2.9</v>
      </c>
      <c r="G93" s="45">
        <f t="shared" si="12"/>
        <v>111.53846153846155</v>
      </c>
      <c r="H93" s="37">
        <f>H94+H95+H96</f>
        <v>3.1</v>
      </c>
      <c r="I93" s="45">
        <f t="shared" si="13"/>
        <v>106.89655172413795</v>
      </c>
      <c r="J93" s="37">
        <f>J94+J95+J96</f>
        <v>3.3</v>
      </c>
      <c r="K93" s="47">
        <f t="shared" si="14"/>
        <v>106.4516129032258</v>
      </c>
    </row>
    <row r="94" spans="1:11" ht="26.25" customHeight="1">
      <c r="A94" s="1" t="s">
        <v>57</v>
      </c>
      <c r="B94" s="3" t="s">
        <v>23</v>
      </c>
      <c r="C94" s="2">
        <v>0.3</v>
      </c>
      <c r="D94" s="2">
        <v>0.3</v>
      </c>
      <c r="E94" s="28">
        <f t="shared" si="11"/>
        <v>100</v>
      </c>
      <c r="F94" s="2">
        <v>0.4</v>
      </c>
      <c r="G94" s="28">
        <f t="shared" si="12"/>
        <v>133.33333333333334</v>
      </c>
      <c r="H94" s="2">
        <v>0.5</v>
      </c>
      <c r="I94" s="28">
        <f t="shared" si="13"/>
        <v>125</v>
      </c>
      <c r="J94" s="2">
        <v>0.5</v>
      </c>
      <c r="K94" s="29">
        <f t="shared" si="14"/>
        <v>100</v>
      </c>
    </row>
    <row r="95" spans="1:11" ht="23.25" customHeight="1">
      <c r="A95" s="1" t="s">
        <v>58</v>
      </c>
      <c r="B95" s="3" t="s">
        <v>23</v>
      </c>
      <c r="C95" s="2">
        <v>1.7</v>
      </c>
      <c r="D95" s="2">
        <v>2</v>
      </c>
      <c r="E95" s="28">
        <f t="shared" si="11"/>
        <v>117.64705882352942</v>
      </c>
      <c r="F95" s="2">
        <v>2.1</v>
      </c>
      <c r="G95" s="28">
        <f t="shared" si="12"/>
        <v>105</v>
      </c>
      <c r="H95" s="2">
        <v>2.2</v>
      </c>
      <c r="I95" s="28">
        <f t="shared" si="13"/>
        <v>104.76190476190477</v>
      </c>
      <c r="J95" s="2">
        <v>2.3</v>
      </c>
      <c r="K95" s="29">
        <f t="shared" si="14"/>
        <v>104.54545454545452</v>
      </c>
    </row>
    <row r="96" spans="1:11" ht="26.25" customHeight="1">
      <c r="A96" s="1" t="s">
        <v>59</v>
      </c>
      <c r="B96" s="3" t="s">
        <v>23</v>
      </c>
      <c r="C96" s="2">
        <v>0.2</v>
      </c>
      <c r="D96" s="2">
        <v>0.3</v>
      </c>
      <c r="E96" s="28">
        <f t="shared" si="11"/>
        <v>149.99999999999997</v>
      </c>
      <c r="F96" s="2">
        <v>0.4</v>
      </c>
      <c r="G96" s="28">
        <f t="shared" si="12"/>
        <v>133.33333333333334</v>
      </c>
      <c r="H96" s="2">
        <v>0.4</v>
      </c>
      <c r="I96" s="28">
        <f t="shared" si="13"/>
        <v>100</v>
      </c>
      <c r="J96" s="2">
        <v>0.5</v>
      </c>
      <c r="K96" s="29">
        <f t="shared" si="14"/>
        <v>125</v>
      </c>
    </row>
    <row r="97" spans="1:11" s="17" customFormat="1" ht="27" customHeight="1">
      <c r="A97" s="35" t="s">
        <v>27</v>
      </c>
      <c r="B97" s="38" t="s">
        <v>23</v>
      </c>
      <c r="C97" s="37">
        <f>C98+C99+C100</f>
        <v>21.3</v>
      </c>
      <c r="D97" s="37">
        <f>D98+D99+D100</f>
        <v>19</v>
      </c>
      <c r="E97" s="45">
        <f t="shared" si="11"/>
        <v>89.2018779342723</v>
      </c>
      <c r="F97" s="37">
        <f>F98+F99+F100</f>
        <v>19.2</v>
      </c>
      <c r="G97" s="45">
        <f t="shared" si="12"/>
        <v>101.05263157894737</v>
      </c>
      <c r="H97" s="37">
        <f>H98+H99+H100</f>
        <v>19.2</v>
      </c>
      <c r="I97" s="45">
        <f t="shared" si="13"/>
        <v>100</v>
      </c>
      <c r="J97" s="37">
        <f>J98+J99+J100</f>
        <v>19.299999999999997</v>
      </c>
      <c r="K97" s="47">
        <f t="shared" si="14"/>
        <v>100.52083333333333</v>
      </c>
    </row>
    <row r="98" spans="1:11" ht="27.75" customHeight="1">
      <c r="A98" s="1" t="s">
        <v>57</v>
      </c>
      <c r="B98" s="3" t="s">
        <v>23</v>
      </c>
      <c r="C98" s="2">
        <v>0</v>
      </c>
      <c r="D98" s="2">
        <v>0</v>
      </c>
      <c r="E98" s="28" t="s">
        <v>108</v>
      </c>
      <c r="F98" s="2">
        <v>0</v>
      </c>
      <c r="G98" s="28" t="s">
        <v>108</v>
      </c>
      <c r="H98" s="2">
        <v>0</v>
      </c>
      <c r="I98" s="28" t="s">
        <v>108</v>
      </c>
      <c r="J98" s="2">
        <v>0</v>
      </c>
      <c r="K98" s="29" t="s">
        <v>108</v>
      </c>
    </row>
    <row r="99" spans="1:11" ht="27" customHeight="1">
      <c r="A99" s="1" t="s">
        <v>58</v>
      </c>
      <c r="B99" s="3" t="s">
        <v>23</v>
      </c>
      <c r="C99" s="2">
        <v>0.3</v>
      </c>
      <c r="D99" s="2">
        <v>0.4</v>
      </c>
      <c r="E99" s="28">
        <f t="shared" si="11"/>
        <v>133.33333333333334</v>
      </c>
      <c r="F99" s="2">
        <v>0.4</v>
      </c>
      <c r="G99" s="28">
        <f t="shared" si="12"/>
        <v>100</v>
      </c>
      <c r="H99" s="2">
        <v>0.4</v>
      </c>
      <c r="I99" s="28">
        <f t="shared" si="13"/>
        <v>100</v>
      </c>
      <c r="J99" s="2">
        <v>0.4</v>
      </c>
      <c r="K99" s="29">
        <f t="shared" si="14"/>
        <v>100</v>
      </c>
    </row>
    <row r="100" spans="1:11" ht="27.75" customHeight="1">
      <c r="A100" s="1" t="s">
        <v>59</v>
      </c>
      <c r="B100" s="3" t="s">
        <v>23</v>
      </c>
      <c r="C100" s="2">
        <v>21</v>
      </c>
      <c r="D100" s="2">
        <v>18.6</v>
      </c>
      <c r="E100" s="28">
        <f t="shared" si="11"/>
        <v>88.57142857142858</v>
      </c>
      <c r="F100" s="2">
        <v>18.8</v>
      </c>
      <c r="G100" s="28">
        <f t="shared" si="12"/>
        <v>101.0752688172043</v>
      </c>
      <c r="H100" s="2">
        <v>18.8</v>
      </c>
      <c r="I100" s="28">
        <f t="shared" si="13"/>
        <v>100</v>
      </c>
      <c r="J100" s="2">
        <v>18.9</v>
      </c>
      <c r="K100" s="29">
        <f t="shared" si="14"/>
        <v>100.53191489361701</v>
      </c>
    </row>
    <row r="101" spans="1:11" s="17" customFormat="1" ht="24.75" customHeight="1">
      <c r="A101" s="35" t="s">
        <v>28</v>
      </c>
      <c r="B101" s="38" t="s">
        <v>23</v>
      </c>
      <c r="C101" s="37">
        <f>C102+C103+C104</f>
        <v>39.6</v>
      </c>
      <c r="D101" s="37">
        <f>D102+D103+D104</f>
        <v>38</v>
      </c>
      <c r="E101" s="45">
        <f t="shared" si="11"/>
        <v>95.95959595959596</v>
      </c>
      <c r="F101" s="37">
        <f>F102+F103+F104</f>
        <v>40.5</v>
      </c>
      <c r="G101" s="45">
        <f t="shared" si="12"/>
        <v>106.57894736842107</v>
      </c>
      <c r="H101" s="37">
        <f>H102+H103+H104</f>
        <v>40.7</v>
      </c>
      <c r="I101" s="45">
        <f t="shared" si="13"/>
        <v>100.49382716049384</v>
      </c>
      <c r="J101" s="37">
        <f>J102+J103+J104</f>
        <v>41</v>
      </c>
      <c r="K101" s="47">
        <f t="shared" si="14"/>
        <v>100.73710073710073</v>
      </c>
    </row>
    <row r="102" spans="1:11" ht="24" customHeight="1">
      <c r="A102" s="1" t="s">
        <v>57</v>
      </c>
      <c r="B102" s="3" t="s">
        <v>23</v>
      </c>
      <c r="C102" s="2">
        <v>0</v>
      </c>
      <c r="D102" s="2">
        <v>0</v>
      </c>
      <c r="E102" s="28" t="s">
        <v>108</v>
      </c>
      <c r="F102" s="2">
        <v>0</v>
      </c>
      <c r="G102" s="28" t="s">
        <v>108</v>
      </c>
      <c r="H102" s="2">
        <v>0</v>
      </c>
      <c r="I102" s="28" t="s">
        <v>108</v>
      </c>
      <c r="J102" s="2">
        <v>0</v>
      </c>
      <c r="K102" s="29" t="s">
        <v>108</v>
      </c>
    </row>
    <row r="103" spans="1:11" ht="26.25" customHeight="1">
      <c r="A103" s="1" t="s">
        <v>58</v>
      </c>
      <c r="B103" s="3" t="s">
        <v>23</v>
      </c>
      <c r="C103" s="2">
        <v>23.1</v>
      </c>
      <c r="D103" s="2">
        <v>21.5</v>
      </c>
      <c r="E103" s="28">
        <f t="shared" si="11"/>
        <v>93.07359307359306</v>
      </c>
      <c r="F103" s="2">
        <v>22.5</v>
      </c>
      <c r="G103" s="28">
        <f t="shared" si="12"/>
        <v>104.65116279069768</v>
      </c>
      <c r="H103" s="2">
        <v>22.7</v>
      </c>
      <c r="I103" s="28">
        <f t="shared" si="13"/>
        <v>100.8888888888889</v>
      </c>
      <c r="J103" s="2">
        <v>23</v>
      </c>
      <c r="K103" s="29">
        <f t="shared" si="14"/>
        <v>101.32158590308372</v>
      </c>
    </row>
    <row r="104" spans="1:11" ht="26.25" customHeight="1">
      <c r="A104" s="1" t="s">
        <v>59</v>
      </c>
      <c r="B104" s="3" t="s">
        <v>23</v>
      </c>
      <c r="C104" s="2">
        <v>16.5</v>
      </c>
      <c r="D104" s="2">
        <v>16.5</v>
      </c>
      <c r="E104" s="28">
        <f t="shared" si="11"/>
        <v>100</v>
      </c>
      <c r="F104" s="2">
        <v>18</v>
      </c>
      <c r="G104" s="28">
        <f t="shared" si="12"/>
        <v>109.09090909090908</v>
      </c>
      <c r="H104" s="2">
        <v>18</v>
      </c>
      <c r="I104" s="28">
        <f t="shared" si="13"/>
        <v>100</v>
      </c>
      <c r="J104" s="2">
        <v>18</v>
      </c>
      <c r="K104" s="29">
        <f t="shared" si="14"/>
        <v>100</v>
      </c>
    </row>
    <row r="105" spans="1:11" s="17" customFormat="1" ht="28.5" customHeight="1">
      <c r="A105" s="35" t="s">
        <v>29</v>
      </c>
      <c r="B105" s="38" t="s">
        <v>23</v>
      </c>
      <c r="C105" s="37">
        <f>C106+C107+C108</f>
        <v>3.6</v>
      </c>
      <c r="D105" s="37">
        <f>D106+D107+D108</f>
        <v>3.6</v>
      </c>
      <c r="E105" s="45">
        <f t="shared" si="11"/>
        <v>100</v>
      </c>
      <c r="F105" s="37">
        <f>F106+F107+F108</f>
        <v>3.8</v>
      </c>
      <c r="G105" s="45">
        <f t="shared" si="12"/>
        <v>105.55555555555556</v>
      </c>
      <c r="H105" s="37">
        <f>H106+H107+H108</f>
        <v>4</v>
      </c>
      <c r="I105" s="45">
        <f t="shared" si="13"/>
        <v>105.26315789473684</v>
      </c>
      <c r="J105" s="37">
        <f>J106+J107+J108</f>
        <v>4.1</v>
      </c>
      <c r="K105" s="47">
        <f t="shared" si="14"/>
        <v>102.49999999999999</v>
      </c>
    </row>
    <row r="106" spans="1:11" ht="24.75" customHeight="1">
      <c r="A106" s="1" t="s">
        <v>57</v>
      </c>
      <c r="B106" s="3" t="s">
        <v>23</v>
      </c>
      <c r="C106" s="2">
        <v>0</v>
      </c>
      <c r="D106" s="2">
        <v>0</v>
      </c>
      <c r="E106" s="28" t="s">
        <v>108</v>
      </c>
      <c r="F106" s="2">
        <v>0</v>
      </c>
      <c r="G106" s="28" t="s">
        <v>108</v>
      </c>
      <c r="H106" s="2">
        <v>0</v>
      </c>
      <c r="I106" s="28" t="s">
        <v>108</v>
      </c>
      <c r="J106" s="2">
        <v>0</v>
      </c>
      <c r="K106" s="29" t="s">
        <v>108</v>
      </c>
    </row>
    <row r="107" spans="1:11" ht="27" customHeight="1">
      <c r="A107" s="1" t="s">
        <v>58</v>
      </c>
      <c r="B107" s="3" t="s">
        <v>23</v>
      </c>
      <c r="C107" s="2">
        <v>1</v>
      </c>
      <c r="D107" s="2">
        <v>1</v>
      </c>
      <c r="E107" s="28">
        <f t="shared" si="11"/>
        <v>100</v>
      </c>
      <c r="F107" s="2">
        <v>1.2</v>
      </c>
      <c r="G107" s="28">
        <f t="shared" si="12"/>
        <v>120</v>
      </c>
      <c r="H107" s="2">
        <v>1.3</v>
      </c>
      <c r="I107" s="28">
        <f t="shared" si="13"/>
        <v>108.33333333333334</v>
      </c>
      <c r="J107" s="2">
        <v>1.4</v>
      </c>
      <c r="K107" s="29">
        <f t="shared" si="14"/>
        <v>107.6923076923077</v>
      </c>
    </row>
    <row r="108" spans="1:11" ht="30" customHeight="1">
      <c r="A108" s="1" t="s">
        <v>59</v>
      </c>
      <c r="B108" s="3" t="s">
        <v>23</v>
      </c>
      <c r="C108" s="2">
        <v>2.6</v>
      </c>
      <c r="D108" s="2">
        <v>2.6</v>
      </c>
      <c r="E108" s="28">
        <f t="shared" si="11"/>
        <v>100</v>
      </c>
      <c r="F108" s="2">
        <v>2.6</v>
      </c>
      <c r="G108" s="28">
        <f t="shared" si="12"/>
        <v>100</v>
      </c>
      <c r="H108" s="2">
        <v>2.7</v>
      </c>
      <c r="I108" s="28">
        <f t="shared" si="13"/>
        <v>103.84615384615385</v>
      </c>
      <c r="J108" s="2">
        <v>2.7</v>
      </c>
      <c r="K108" s="29">
        <f t="shared" si="14"/>
        <v>100</v>
      </c>
    </row>
    <row r="109" spans="1:11" s="17" customFormat="1" ht="21" customHeight="1">
      <c r="A109" s="35" t="s">
        <v>56</v>
      </c>
      <c r="B109" s="38" t="s">
        <v>23</v>
      </c>
      <c r="C109" s="37">
        <f>C110+C111+C112</f>
        <v>154.60500000000002</v>
      </c>
      <c r="D109" s="37">
        <f>D110+D111+D112</f>
        <v>156.721</v>
      </c>
      <c r="E109" s="45">
        <f t="shared" si="11"/>
        <v>101.36864913812617</v>
      </c>
      <c r="F109" s="37">
        <f>F110+F111+F112</f>
        <v>158.02</v>
      </c>
      <c r="G109" s="45">
        <f t="shared" si="12"/>
        <v>100.82886147995482</v>
      </c>
      <c r="H109" s="37">
        <f>H110+H111+H112</f>
        <v>159.776</v>
      </c>
      <c r="I109" s="45">
        <f t="shared" si="13"/>
        <v>101.11125174028604</v>
      </c>
      <c r="J109" s="37">
        <f>J110+J111+J112</f>
        <v>162.572</v>
      </c>
      <c r="K109" s="47">
        <f t="shared" si="14"/>
        <v>101.74994992990185</v>
      </c>
    </row>
    <row r="110" spans="1:11" ht="26.25" customHeight="1">
      <c r="A110" s="1" t="s">
        <v>57</v>
      </c>
      <c r="B110" s="3" t="s">
        <v>23</v>
      </c>
      <c r="C110" s="2">
        <v>148.649</v>
      </c>
      <c r="D110" s="2">
        <v>150.745</v>
      </c>
      <c r="E110" s="28">
        <f t="shared" si="11"/>
        <v>101.41003303083103</v>
      </c>
      <c r="F110" s="2">
        <v>151.247</v>
      </c>
      <c r="G110" s="28">
        <f t="shared" si="12"/>
        <v>100.33301270357227</v>
      </c>
      <c r="H110" s="2">
        <v>152.487</v>
      </c>
      <c r="I110" s="28">
        <f t="shared" si="13"/>
        <v>100.81985097225068</v>
      </c>
      <c r="J110" s="2">
        <v>155.102</v>
      </c>
      <c r="K110" s="29">
        <f t="shared" si="14"/>
        <v>101.71490028658181</v>
      </c>
    </row>
    <row r="111" spans="1:11" ht="28.5" customHeight="1">
      <c r="A111" s="1" t="s">
        <v>58</v>
      </c>
      <c r="B111" s="3" t="s">
        <v>23</v>
      </c>
      <c r="C111" s="2">
        <v>5.692</v>
      </c>
      <c r="D111" s="2">
        <v>5.705</v>
      </c>
      <c r="E111" s="28">
        <f t="shared" si="11"/>
        <v>100.2283907238229</v>
      </c>
      <c r="F111" s="2">
        <v>6.501</v>
      </c>
      <c r="G111" s="28">
        <f t="shared" si="12"/>
        <v>113.95267309377739</v>
      </c>
      <c r="H111" s="2">
        <v>7.014</v>
      </c>
      <c r="I111" s="28">
        <f t="shared" si="13"/>
        <v>107.89109367789571</v>
      </c>
      <c r="J111" s="2">
        <v>7.191</v>
      </c>
      <c r="K111" s="29">
        <f t="shared" si="14"/>
        <v>102.5235243798118</v>
      </c>
    </row>
    <row r="112" spans="1:11" ht="28.5" customHeight="1">
      <c r="A112" s="1" t="s">
        <v>59</v>
      </c>
      <c r="B112" s="3" t="s">
        <v>23</v>
      </c>
      <c r="C112" s="2">
        <v>0.264</v>
      </c>
      <c r="D112" s="2">
        <v>0.271</v>
      </c>
      <c r="E112" s="28">
        <f t="shared" si="11"/>
        <v>102.65151515151516</v>
      </c>
      <c r="F112" s="2">
        <v>0.272</v>
      </c>
      <c r="G112" s="28">
        <f t="shared" si="12"/>
        <v>100.36900369003689</v>
      </c>
      <c r="H112" s="2">
        <v>0.275</v>
      </c>
      <c r="I112" s="28">
        <f t="shared" si="13"/>
        <v>101.10294117647058</v>
      </c>
      <c r="J112" s="2">
        <v>0.279</v>
      </c>
      <c r="K112" s="29">
        <f t="shared" si="14"/>
        <v>101.45454545454547</v>
      </c>
    </row>
    <row r="113" spans="1:11" s="17" customFormat="1" ht="40.5" customHeight="1">
      <c r="A113" s="35" t="s">
        <v>30</v>
      </c>
      <c r="B113" s="38" t="s">
        <v>23</v>
      </c>
      <c r="C113" s="37">
        <f>C114+C115+C116</f>
        <v>2.489</v>
      </c>
      <c r="D113" s="37">
        <f>D114+D115+D116</f>
        <v>2.79</v>
      </c>
      <c r="E113" s="45">
        <f t="shared" si="11"/>
        <v>112.09321012454802</v>
      </c>
      <c r="F113" s="37">
        <f>F114+F115+F116</f>
        <v>3.1</v>
      </c>
      <c r="G113" s="45">
        <f t="shared" si="12"/>
        <v>111.11111111111111</v>
      </c>
      <c r="H113" s="37">
        <f>H114+H115+H116</f>
        <v>3.2</v>
      </c>
      <c r="I113" s="45">
        <f t="shared" si="13"/>
        <v>103.2258064516129</v>
      </c>
      <c r="J113" s="37">
        <f>J114+J115+J116</f>
        <v>3.3000000000000003</v>
      </c>
      <c r="K113" s="47">
        <f t="shared" si="14"/>
        <v>103.125</v>
      </c>
    </row>
    <row r="114" spans="1:11" ht="27" customHeight="1">
      <c r="A114" s="1" t="s">
        <v>57</v>
      </c>
      <c r="B114" s="3" t="s">
        <v>23</v>
      </c>
      <c r="C114" s="2">
        <v>0.1</v>
      </c>
      <c r="D114" s="2">
        <v>0.4</v>
      </c>
      <c r="E114" s="28" t="s">
        <v>108</v>
      </c>
      <c r="F114" s="2">
        <v>0.5</v>
      </c>
      <c r="G114" s="28">
        <f t="shared" si="12"/>
        <v>125</v>
      </c>
      <c r="H114" s="2">
        <v>0.5</v>
      </c>
      <c r="I114" s="28">
        <f t="shared" si="13"/>
        <v>100</v>
      </c>
      <c r="J114" s="2">
        <v>0.5</v>
      </c>
      <c r="K114" s="29">
        <f t="shared" si="14"/>
        <v>100</v>
      </c>
    </row>
    <row r="115" spans="1:11" ht="23.25" customHeight="1">
      <c r="A115" s="1" t="s">
        <v>58</v>
      </c>
      <c r="B115" s="3" t="s">
        <v>23</v>
      </c>
      <c r="C115" s="2">
        <v>0.3</v>
      </c>
      <c r="D115" s="2">
        <v>0.3</v>
      </c>
      <c r="E115" s="28">
        <f t="shared" si="11"/>
        <v>100</v>
      </c>
      <c r="F115" s="2">
        <v>0.4</v>
      </c>
      <c r="G115" s="28">
        <f t="shared" si="12"/>
        <v>133.33333333333334</v>
      </c>
      <c r="H115" s="2">
        <v>0.5</v>
      </c>
      <c r="I115" s="28">
        <f t="shared" si="13"/>
        <v>125</v>
      </c>
      <c r="J115" s="2">
        <v>0.6</v>
      </c>
      <c r="K115" s="29">
        <f t="shared" si="14"/>
        <v>120</v>
      </c>
    </row>
    <row r="116" spans="1:11" ht="24" customHeight="1">
      <c r="A116" s="1" t="s">
        <v>59</v>
      </c>
      <c r="B116" s="3" t="s">
        <v>23</v>
      </c>
      <c r="C116" s="2">
        <v>2.089</v>
      </c>
      <c r="D116" s="2">
        <v>2.09</v>
      </c>
      <c r="E116" s="28">
        <f t="shared" si="11"/>
        <v>100.04786979415987</v>
      </c>
      <c r="F116" s="2">
        <v>2.2</v>
      </c>
      <c r="G116" s="28">
        <f t="shared" si="12"/>
        <v>105.26315789473686</v>
      </c>
      <c r="H116" s="2">
        <v>2.2</v>
      </c>
      <c r="I116" s="28">
        <f t="shared" si="13"/>
        <v>100</v>
      </c>
      <c r="J116" s="2">
        <v>2.2</v>
      </c>
      <c r="K116" s="29">
        <f t="shared" si="14"/>
        <v>100</v>
      </c>
    </row>
    <row r="117" spans="1:11" s="17" customFormat="1" ht="24.75" customHeight="1">
      <c r="A117" s="35" t="s">
        <v>31</v>
      </c>
      <c r="B117" s="38" t="s">
        <v>23</v>
      </c>
      <c r="C117" s="37">
        <f>C118+C119+C120</f>
        <v>21.738</v>
      </c>
      <c r="D117" s="37">
        <f>D118+D119+D120</f>
        <v>21.95</v>
      </c>
      <c r="E117" s="45">
        <f t="shared" si="11"/>
        <v>100.97525071303708</v>
      </c>
      <c r="F117" s="37">
        <f>F118+F119+F120</f>
        <v>22.299999999999997</v>
      </c>
      <c r="G117" s="45">
        <f t="shared" si="12"/>
        <v>101.59453302961275</v>
      </c>
      <c r="H117" s="37">
        <f>H118+H119+H120</f>
        <v>22.5</v>
      </c>
      <c r="I117" s="45">
        <f t="shared" si="13"/>
        <v>100.89686098654708</v>
      </c>
      <c r="J117" s="37">
        <f>J118+J119+J120</f>
        <v>22.6</v>
      </c>
      <c r="K117" s="47">
        <f t="shared" si="14"/>
        <v>100.44444444444444</v>
      </c>
    </row>
    <row r="118" spans="1:11" ht="27" customHeight="1">
      <c r="A118" s="1" t="s">
        <v>57</v>
      </c>
      <c r="B118" s="3" t="s">
        <v>23</v>
      </c>
      <c r="C118" s="2">
        <v>2.4</v>
      </c>
      <c r="D118" s="2">
        <v>2.5</v>
      </c>
      <c r="E118" s="28">
        <f t="shared" si="11"/>
        <v>104.16666666666667</v>
      </c>
      <c r="F118" s="2">
        <v>2.7</v>
      </c>
      <c r="G118" s="28">
        <f t="shared" si="12"/>
        <v>108</v>
      </c>
      <c r="H118" s="2">
        <v>2.8</v>
      </c>
      <c r="I118" s="28">
        <f t="shared" si="13"/>
        <v>103.7037037037037</v>
      </c>
      <c r="J118" s="2">
        <v>2.9</v>
      </c>
      <c r="K118" s="29">
        <f t="shared" si="14"/>
        <v>103.57142857142858</v>
      </c>
    </row>
    <row r="119" spans="1:11" ht="23.25" customHeight="1">
      <c r="A119" s="1" t="s">
        <v>58</v>
      </c>
      <c r="B119" s="3" t="s">
        <v>23</v>
      </c>
      <c r="C119" s="2">
        <v>11.9</v>
      </c>
      <c r="D119" s="2">
        <v>12</v>
      </c>
      <c r="E119" s="28">
        <f t="shared" si="11"/>
        <v>100.84033613445378</v>
      </c>
      <c r="F119" s="2">
        <v>12</v>
      </c>
      <c r="G119" s="28">
        <f t="shared" si="12"/>
        <v>100</v>
      </c>
      <c r="H119" s="2">
        <v>12</v>
      </c>
      <c r="I119" s="28">
        <f t="shared" si="13"/>
        <v>100</v>
      </c>
      <c r="J119" s="2">
        <v>12</v>
      </c>
      <c r="K119" s="29">
        <f t="shared" si="14"/>
        <v>100</v>
      </c>
    </row>
    <row r="120" spans="1:11" ht="26.25" customHeight="1">
      <c r="A120" s="1" t="s">
        <v>59</v>
      </c>
      <c r="B120" s="3" t="s">
        <v>23</v>
      </c>
      <c r="C120" s="2">
        <v>7.438</v>
      </c>
      <c r="D120" s="2">
        <v>7.45</v>
      </c>
      <c r="E120" s="28">
        <f t="shared" si="11"/>
        <v>100.16133369185265</v>
      </c>
      <c r="F120" s="2">
        <v>7.6</v>
      </c>
      <c r="G120" s="28">
        <f t="shared" si="12"/>
        <v>102.01342281879194</v>
      </c>
      <c r="H120" s="2">
        <v>7.7</v>
      </c>
      <c r="I120" s="28">
        <f t="shared" si="13"/>
        <v>101.31578947368422</v>
      </c>
      <c r="J120" s="2">
        <v>7.7</v>
      </c>
      <c r="K120" s="29">
        <f t="shared" si="14"/>
        <v>100</v>
      </c>
    </row>
    <row r="121" spans="1:11" s="17" customFormat="1" ht="25.5" customHeight="1">
      <c r="A121" s="35" t="s">
        <v>32</v>
      </c>
      <c r="B121" s="38" t="s">
        <v>79</v>
      </c>
      <c r="C121" s="37">
        <f>C122+C123+C124</f>
        <v>18.8</v>
      </c>
      <c r="D121" s="37">
        <f>D122+D123+D124</f>
        <v>19.7</v>
      </c>
      <c r="E121" s="45">
        <f t="shared" si="11"/>
        <v>104.7872340425532</v>
      </c>
      <c r="F121" s="37">
        <f>F122+F123+F124</f>
        <v>21.599999999999998</v>
      </c>
      <c r="G121" s="45">
        <f t="shared" si="12"/>
        <v>109.64467005076142</v>
      </c>
      <c r="H121" s="37">
        <f>H122+H123+H124</f>
        <v>22.099999999999998</v>
      </c>
      <c r="I121" s="45">
        <f t="shared" si="13"/>
        <v>102.31481481481481</v>
      </c>
      <c r="J121" s="37">
        <f>J122+J123+J124</f>
        <v>22.5</v>
      </c>
      <c r="K121" s="47">
        <f t="shared" si="14"/>
        <v>101.80995475113124</v>
      </c>
    </row>
    <row r="122" spans="1:11" ht="24.75" customHeight="1">
      <c r="A122" s="1" t="s">
        <v>57</v>
      </c>
      <c r="B122" s="3" t="s">
        <v>79</v>
      </c>
      <c r="C122" s="2">
        <v>0</v>
      </c>
      <c r="D122" s="2">
        <v>0</v>
      </c>
      <c r="E122" s="28" t="s">
        <v>108</v>
      </c>
      <c r="F122" s="2">
        <v>0</v>
      </c>
      <c r="G122" s="28" t="s">
        <v>108</v>
      </c>
      <c r="H122" s="2">
        <v>0</v>
      </c>
      <c r="I122" s="28" t="s">
        <v>108</v>
      </c>
      <c r="J122" s="2">
        <v>0</v>
      </c>
      <c r="K122" s="29" t="s">
        <v>108</v>
      </c>
    </row>
    <row r="123" spans="1:11" ht="29.25" customHeight="1">
      <c r="A123" s="1" t="s">
        <v>58</v>
      </c>
      <c r="B123" s="3" t="s">
        <v>79</v>
      </c>
      <c r="C123" s="2">
        <v>0.2</v>
      </c>
      <c r="D123" s="2">
        <v>0.2</v>
      </c>
      <c r="E123" s="28">
        <f t="shared" si="11"/>
        <v>100</v>
      </c>
      <c r="F123" s="2">
        <v>0.2</v>
      </c>
      <c r="G123" s="28">
        <f t="shared" si="12"/>
        <v>100</v>
      </c>
      <c r="H123" s="2">
        <v>0.2</v>
      </c>
      <c r="I123" s="28">
        <f t="shared" si="13"/>
        <v>100</v>
      </c>
      <c r="J123" s="2">
        <v>0.2</v>
      </c>
      <c r="K123" s="29">
        <f t="shared" si="14"/>
        <v>100</v>
      </c>
    </row>
    <row r="124" spans="1:11" ht="29.25" customHeight="1">
      <c r="A124" s="1" t="s">
        <v>59</v>
      </c>
      <c r="B124" s="3" t="s">
        <v>79</v>
      </c>
      <c r="C124" s="2">
        <v>18.6</v>
      </c>
      <c r="D124" s="2">
        <v>19.5</v>
      </c>
      <c r="E124" s="28">
        <f t="shared" si="11"/>
        <v>104.83870967741935</v>
      </c>
      <c r="F124" s="2">
        <v>21.4</v>
      </c>
      <c r="G124" s="28">
        <f t="shared" si="12"/>
        <v>109.74358974358974</v>
      </c>
      <c r="H124" s="2">
        <v>21.9</v>
      </c>
      <c r="I124" s="28">
        <f t="shared" si="13"/>
        <v>102.33644859813084</v>
      </c>
      <c r="J124" s="2">
        <v>22.3</v>
      </c>
      <c r="K124" s="29">
        <f t="shared" si="14"/>
        <v>101.82648401826484</v>
      </c>
    </row>
    <row r="125" spans="1:11" s="16" customFormat="1" ht="39.75" customHeight="1">
      <c r="A125" s="35" t="s">
        <v>10</v>
      </c>
      <c r="B125" s="38"/>
      <c r="C125" s="39"/>
      <c r="D125" s="39"/>
      <c r="E125" s="28"/>
      <c r="F125" s="39"/>
      <c r="G125" s="28"/>
      <c r="H125" s="39"/>
      <c r="I125" s="28"/>
      <c r="J125" s="39"/>
      <c r="K125" s="29"/>
    </row>
    <row r="126" spans="1:11" s="17" customFormat="1" ht="22.5" customHeight="1">
      <c r="A126" s="35" t="s">
        <v>34</v>
      </c>
      <c r="B126" s="38" t="s">
        <v>33</v>
      </c>
      <c r="C126" s="37">
        <f>C127+C128+C129</f>
        <v>7326</v>
      </c>
      <c r="D126" s="37">
        <f>D127+D128+D129</f>
        <v>7959</v>
      </c>
      <c r="E126" s="45">
        <f t="shared" si="11"/>
        <v>108.64045864045863</v>
      </c>
      <c r="F126" s="37">
        <f>F127+F128+F129</f>
        <v>8366</v>
      </c>
      <c r="G126" s="45">
        <f t="shared" si="12"/>
        <v>105.11370775223018</v>
      </c>
      <c r="H126" s="37">
        <f>H127+H128+H129</f>
        <v>8512</v>
      </c>
      <c r="I126" s="45">
        <f t="shared" si="13"/>
        <v>101.74515897681091</v>
      </c>
      <c r="J126" s="37">
        <f>J127+J128+J129</f>
        <v>8660</v>
      </c>
      <c r="K126" s="47">
        <f t="shared" si="14"/>
        <v>101.73872180451127</v>
      </c>
    </row>
    <row r="127" spans="1:11" ht="27.75" customHeight="1">
      <c r="A127" s="1" t="s">
        <v>57</v>
      </c>
      <c r="B127" s="3" t="s">
        <v>33</v>
      </c>
      <c r="C127" s="2">
        <v>1254</v>
      </c>
      <c r="D127" s="2">
        <v>750</v>
      </c>
      <c r="E127" s="28">
        <f t="shared" si="11"/>
        <v>59.80861244019139</v>
      </c>
      <c r="F127" s="2">
        <v>985</v>
      </c>
      <c r="G127" s="28">
        <f t="shared" si="12"/>
        <v>131.33333333333331</v>
      </c>
      <c r="H127" s="2">
        <v>1012</v>
      </c>
      <c r="I127" s="28">
        <f t="shared" si="13"/>
        <v>102.74111675126905</v>
      </c>
      <c r="J127" s="2">
        <v>1097</v>
      </c>
      <c r="K127" s="29">
        <f t="shared" si="14"/>
        <v>108.39920948616601</v>
      </c>
    </row>
    <row r="128" spans="1:11" ht="23.25" customHeight="1">
      <c r="A128" s="1" t="s">
        <v>58</v>
      </c>
      <c r="B128" s="3" t="s">
        <v>33</v>
      </c>
      <c r="C128" s="2">
        <v>3297</v>
      </c>
      <c r="D128" s="2">
        <v>5085</v>
      </c>
      <c r="E128" s="28">
        <f t="shared" si="11"/>
        <v>154.23111919927206</v>
      </c>
      <c r="F128" s="2">
        <v>5122</v>
      </c>
      <c r="G128" s="28">
        <f t="shared" si="12"/>
        <v>100.72763028515242</v>
      </c>
      <c r="H128" s="2">
        <v>5204</v>
      </c>
      <c r="I128" s="28">
        <f t="shared" si="13"/>
        <v>101.60093713393206</v>
      </c>
      <c r="J128" s="2">
        <v>5258</v>
      </c>
      <c r="K128" s="29">
        <f t="shared" si="14"/>
        <v>101.03766333589546</v>
      </c>
    </row>
    <row r="129" spans="1:11" ht="28.5" customHeight="1">
      <c r="A129" s="1" t="s">
        <v>59</v>
      </c>
      <c r="B129" s="3" t="s">
        <v>33</v>
      </c>
      <c r="C129" s="2">
        <v>2775</v>
      </c>
      <c r="D129" s="2">
        <v>2124</v>
      </c>
      <c r="E129" s="28">
        <f t="shared" si="11"/>
        <v>76.54054054054053</v>
      </c>
      <c r="F129" s="2">
        <v>2259</v>
      </c>
      <c r="G129" s="28">
        <f t="shared" si="12"/>
        <v>106.35593220338984</v>
      </c>
      <c r="H129" s="2">
        <v>2296</v>
      </c>
      <c r="I129" s="28">
        <f t="shared" si="13"/>
        <v>101.63789287295263</v>
      </c>
      <c r="J129" s="2">
        <v>2305</v>
      </c>
      <c r="K129" s="29">
        <f t="shared" si="14"/>
        <v>100.39198606271778</v>
      </c>
    </row>
    <row r="130" spans="1:11" s="17" customFormat="1" ht="40.5" customHeight="1">
      <c r="A130" s="35" t="s">
        <v>35</v>
      </c>
      <c r="B130" s="38" t="s">
        <v>33</v>
      </c>
      <c r="C130" s="37">
        <f>C131+C132+C133</f>
        <v>3842</v>
      </c>
      <c r="D130" s="37">
        <f>D131+D132+D133</f>
        <v>3540</v>
      </c>
      <c r="E130" s="45">
        <f t="shared" si="11"/>
        <v>92.13951067152524</v>
      </c>
      <c r="F130" s="37">
        <f>F131+F132+F133</f>
        <v>3811</v>
      </c>
      <c r="G130" s="45">
        <f t="shared" si="12"/>
        <v>107.65536723163842</v>
      </c>
      <c r="H130" s="37">
        <f>H131+H132+H133</f>
        <v>3875</v>
      </c>
      <c r="I130" s="45">
        <f t="shared" si="13"/>
        <v>101.6793492521648</v>
      </c>
      <c r="J130" s="37">
        <f>J131+J132+J133</f>
        <v>3921</v>
      </c>
      <c r="K130" s="47">
        <f t="shared" si="14"/>
        <v>101.18709677419355</v>
      </c>
    </row>
    <row r="131" spans="1:11" ht="24" customHeight="1">
      <c r="A131" s="1" t="s">
        <v>57</v>
      </c>
      <c r="B131" s="3" t="s">
        <v>33</v>
      </c>
      <c r="C131" s="2">
        <v>448</v>
      </c>
      <c r="D131" s="2">
        <v>181</v>
      </c>
      <c r="E131" s="28">
        <f t="shared" si="11"/>
        <v>40.401785714285715</v>
      </c>
      <c r="F131" s="2">
        <v>301</v>
      </c>
      <c r="G131" s="28">
        <f t="shared" si="12"/>
        <v>166.29834254143648</v>
      </c>
      <c r="H131" s="2">
        <v>325</v>
      </c>
      <c r="I131" s="28">
        <f t="shared" si="13"/>
        <v>107.9734219269103</v>
      </c>
      <c r="J131" s="2">
        <v>345</v>
      </c>
      <c r="K131" s="29">
        <f t="shared" si="14"/>
        <v>106.15384615384616</v>
      </c>
    </row>
    <row r="132" spans="1:11" ht="27" customHeight="1">
      <c r="A132" s="1" t="s">
        <v>58</v>
      </c>
      <c r="B132" s="3" t="s">
        <v>33</v>
      </c>
      <c r="C132" s="2">
        <v>1986</v>
      </c>
      <c r="D132" s="2">
        <v>2321</v>
      </c>
      <c r="E132" s="28">
        <f t="shared" si="11"/>
        <v>116.86807653575025</v>
      </c>
      <c r="F132" s="2">
        <v>2470</v>
      </c>
      <c r="G132" s="28">
        <f t="shared" si="12"/>
        <v>106.4196467040069</v>
      </c>
      <c r="H132" s="2">
        <v>2502</v>
      </c>
      <c r="I132" s="28">
        <f t="shared" si="13"/>
        <v>101.29554655870446</v>
      </c>
      <c r="J132" s="2">
        <v>2524</v>
      </c>
      <c r="K132" s="29">
        <f t="shared" si="14"/>
        <v>100.87929656274981</v>
      </c>
    </row>
    <row r="133" spans="1:11" ht="26.25" customHeight="1">
      <c r="A133" s="1" t="s">
        <v>59</v>
      </c>
      <c r="B133" s="3" t="s">
        <v>33</v>
      </c>
      <c r="C133" s="2">
        <v>1408</v>
      </c>
      <c r="D133" s="2">
        <v>1038</v>
      </c>
      <c r="E133" s="28">
        <f>D133/C133*100</f>
        <v>73.7215909090909</v>
      </c>
      <c r="F133" s="2">
        <v>1040</v>
      </c>
      <c r="G133" s="28">
        <f t="shared" si="12"/>
        <v>100.1926782273603</v>
      </c>
      <c r="H133" s="2">
        <v>1048</v>
      </c>
      <c r="I133" s="28">
        <f t="shared" si="13"/>
        <v>100.76923076923077</v>
      </c>
      <c r="J133" s="2">
        <v>1052</v>
      </c>
      <c r="K133" s="29">
        <f t="shared" si="14"/>
        <v>100.38167938931298</v>
      </c>
    </row>
    <row r="134" spans="1:11" ht="21" customHeight="1">
      <c r="A134" s="35" t="s">
        <v>154</v>
      </c>
      <c r="B134" s="40" t="s">
        <v>33</v>
      </c>
      <c r="C134" s="37">
        <f>C135+C136+C137</f>
        <v>275</v>
      </c>
      <c r="D134" s="37">
        <f>D135+D136+D137</f>
        <v>334</v>
      </c>
      <c r="E134" s="45">
        <f>D134/C134*100</f>
        <v>121.45454545454545</v>
      </c>
      <c r="F134" s="37">
        <f>F135+F136+F137</f>
        <v>335</v>
      </c>
      <c r="G134" s="45">
        <f>F134/D134*100</f>
        <v>100.2994011976048</v>
      </c>
      <c r="H134" s="37">
        <f>H135+H136+H137</f>
        <v>341</v>
      </c>
      <c r="I134" s="45">
        <f>H134/F134*100</f>
        <v>101.7910447761194</v>
      </c>
      <c r="J134" s="37">
        <f>J135+J136+J137</f>
        <v>345</v>
      </c>
      <c r="K134" s="47">
        <f>J134/H134*100</f>
        <v>101.17302052785924</v>
      </c>
    </row>
    <row r="135" spans="1:11" ht="19.5" customHeight="1">
      <c r="A135" s="1" t="s">
        <v>97</v>
      </c>
      <c r="B135" s="3" t="s">
        <v>33</v>
      </c>
      <c r="C135" s="2">
        <v>0</v>
      </c>
      <c r="D135" s="2">
        <v>0</v>
      </c>
      <c r="E135" s="28" t="s">
        <v>155</v>
      </c>
      <c r="F135" s="2">
        <v>0</v>
      </c>
      <c r="G135" s="28" t="s">
        <v>155</v>
      </c>
      <c r="H135" s="2">
        <v>0</v>
      </c>
      <c r="I135" s="28" t="s">
        <v>155</v>
      </c>
      <c r="J135" s="2">
        <v>0</v>
      </c>
      <c r="K135" s="29" t="s">
        <v>155</v>
      </c>
    </row>
    <row r="136" spans="1:11" ht="19.5" customHeight="1">
      <c r="A136" s="1" t="s">
        <v>58</v>
      </c>
      <c r="B136" s="3" t="s">
        <v>33</v>
      </c>
      <c r="C136" s="2">
        <v>0</v>
      </c>
      <c r="D136" s="2">
        <v>0</v>
      </c>
      <c r="E136" s="28" t="s">
        <v>155</v>
      </c>
      <c r="F136" s="2">
        <v>0</v>
      </c>
      <c r="G136" s="28" t="s">
        <v>155</v>
      </c>
      <c r="H136" s="2">
        <v>0</v>
      </c>
      <c r="I136" s="28" t="s">
        <v>155</v>
      </c>
      <c r="J136" s="2">
        <v>0</v>
      </c>
      <c r="K136" s="29" t="s">
        <v>155</v>
      </c>
    </row>
    <row r="137" spans="1:11" ht="19.5" customHeight="1">
      <c r="A137" s="1" t="s">
        <v>59</v>
      </c>
      <c r="B137" s="3" t="s">
        <v>33</v>
      </c>
      <c r="C137" s="2">
        <v>275</v>
      </c>
      <c r="D137" s="2">
        <v>334</v>
      </c>
      <c r="E137" s="28">
        <f>D137/C137*100</f>
        <v>121.45454545454545</v>
      </c>
      <c r="F137" s="2">
        <v>335</v>
      </c>
      <c r="G137" s="28">
        <f>F137/D137*100</f>
        <v>100.2994011976048</v>
      </c>
      <c r="H137" s="2">
        <v>341</v>
      </c>
      <c r="I137" s="28">
        <f>H137/F137*100</f>
        <v>101.7910447761194</v>
      </c>
      <c r="J137" s="2">
        <v>345</v>
      </c>
      <c r="K137" s="29">
        <f>J137/H137*100</f>
        <v>101.17302052785924</v>
      </c>
    </row>
    <row r="138" spans="1:11" s="17" customFormat="1" ht="19.5" customHeight="1">
      <c r="A138" s="35" t="s">
        <v>36</v>
      </c>
      <c r="B138" s="38" t="s">
        <v>33</v>
      </c>
      <c r="C138" s="37">
        <f>C139+C140+C141</f>
        <v>7853</v>
      </c>
      <c r="D138" s="37">
        <f>D139+D140+D141</f>
        <v>8190</v>
      </c>
      <c r="E138" s="45">
        <f>D138/C138*100</f>
        <v>104.29135362281929</v>
      </c>
      <c r="F138" s="37">
        <f>F139+F140+F141</f>
        <v>8220</v>
      </c>
      <c r="G138" s="45">
        <f>F138/D138*100</f>
        <v>100.36630036630036</v>
      </c>
      <c r="H138" s="37">
        <f>H139+H140+H141</f>
        <v>8280</v>
      </c>
      <c r="I138" s="45">
        <f>H138/F138*100</f>
        <v>100.72992700729928</v>
      </c>
      <c r="J138" s="37">
        <f>J139+J140+J141</f>
        <v>8295</v>
      </c>
      <c r="K138" s="47">
        <f>J138/H138*100</f>
        <v>100.18115942028984</v>
      </c>
    </row>
    <row r="139" spans="1:11" ht="18.75" customHeight="1">
      <c r="A139" s="1" t="s">
        <v>57</v>
      </c>
      <c r="B139" s="3" t="s">
        <v>33</v>
      </c>
      <c r="C139" s="2">
        <v>0</v>
      </c>
      <c r="D139" s="2">
        <v>0</v>
      </c>
      <c r="E139" s="28" t="s">
        <v>108</v>
      </c>
      <c r="F139" s="2">
        <v>0</v>
      </c>
      <c r="G139" s="28" t="s">
        <v>108</v>
      </c>
      <c r="H139" s="2">
        <v>0</v>
      </c>
      <c r="I139" s="28" t="s">
        <v>108</v>
      </c>
      <c r="J139" s="2">
        <v>0</v>
      </c>
      <c r="K139" s="28" t="s">
        <v>108</v>
      </c>
    </row>
    <row r="140" spans="1:11" ht="20.25" customHeight="1">
      <c r="A140" s="1" t="s">
        <v>58</v>
      </c>
      <c r="B140" s="3" t="s">
        <v>33</v>
      </c>
      <c r="C140" s="2">
        <v>0</v>
      </c>
      <c r="D140" s="2">
        <v>0</v>
      </c>
      <c r="E140" s="28" t="s">
        <v>108</v>
      </c>
      <c r="F140" s="2">
        <v>0</v>
      </c>
      <c r="G140" s="28" t="s">
        <v>108</v>
      </c>
      <c r="H140" s="2">
        <v>0</v>
      </c>
      <c r="I140" s="28" t="s">
        <v>108</v>
      </c>
      <c r="J140" s="2">
        <v>0</v>
      </c>
      <c r="K140" s="28" t="s">
        <v>108</v>
      </c>
    </row>
    <row r="141" spans="1:11" ht="20.25" customHeight="1">
      <c r="A141" s="1" t="s">
        <v>59</v>
      </c>
      <c r="B141" s="3" t="s">
        <v>33</v>
      </c>
      <c r="C141" s="2">
        <v>7853</v>
      </c>
      <c r="D141" s="2">
        <v>8190</v>
      </c>
      <c r="E141" s="28">
        <f>D141/C141*100</f>
        <v>104.29135362281929</v>
      </c>
      <c r="F141" s="2">
        <v>8220</v>
      </c>
      <c r="G141" s="28">
        <f>F141/D141*100</f>
        <v>100.36630036630036</v>
      </c>
      <c r="H141" s="2">
        <v>8280</v>
      </c>
      <c r="I141" s="28">
        <f>H141/F141*100</f>
        <v>100.72992700729928</v>
      </c>
      <c r="J141" s="2">
        <v>8295</v>
      </c>
      <c r="K141" s="29">
        <f>J141/H141*100</f>
        <v>100.18115942028984</v>
      </c>
    </row>
    <row r="142" spans="1:11" s="17" customFormat="1" ht="21" customHeight="1">
      <c r="A142" s="35" t="s">
        <v>38</v>
      </c>
      <c r="B142" s="38" t="s">
        <v>37</v>
      </c>
      <c r="C142" s="37">
        <f>C143+C144+C145</f>
        <v>230</v>
      </c>
      <c r="D142" s="37">
        <f>D143+D144+D145</f>
        <v>185.5</v>
      </c>
      <c r="E142" s="45">
        <f>D142/C142*100</f>
        <v>80.65217391304348</v>
      </c>
      <c r="F142" s="37">
        <f>F143+F144+F145</f>
        <v>287</v>
      </c>
      <c r="G142" s="45">
        <f>F142/D142*100</f>
        <v>154.7169811320755</v>
      </c>
      <c r="H142" s="37">
        <f>H143+H144+H145</f>
        <v>289</v>
      </c>
      <c r="I142" s="45">
        <f>H142/F142*100</f>
        <v>100.69686411149826</v>
      </c>
      <c r="J142" s="37">
        <f>J143+J144+J145</f>
        <v>289</v>
      </c>
      <c r="K142" s="47">
        <f>J142/H142*100</f>
        <v>100</v>
      </c>
    </row>
    <row r="143" spans="1:11" ht="24" customHeight="1">
      <c r="A143" s="1" t="s">
        <v>57</v>
      </c>
      <c r="B143" s="3" t="s">
        <v>37</v>
      </c>
      <c r="C143" s="2">
        <v>0</v>
      </c>
      <c r="D143" s="2">
        <v>0</v>
      </c>
      <c r="E143" s="28" t="s">
        <v>108</v>
      </c>
      <c r="F143" s="2">
        <v>0</v>
      </c>
      <c r="G143" s="28" t="s">
        <v>108</v>
      </c>
      <c r="H143" s="2">
        <v>0</v>
      </c>
      <c r="I143" s="28" t="s">
        <v>108</v>
      </c>
      <c r="J143" s="2">
        <v>0</v>
      </c>
      <c r="K143" s="28" t="s">
        <v>108</v>
      </c>
    </row>
    <row r="144" spans="1:11" ht="21" customHeight="1">
      <c r="A144" s="1" t="s">
        <v>58</v>
      </c>
      <c r="B144" s="3" t="s">
        <v>37</v>
      </c>
      <c r="C144" s="2">
        <v>0</v>
      </c>
      <c r="D144" s="2">
        <v>0</v>
      </c>
      <c r="E144" s="28" t="s">
        <v>108</v>
      </c>
      <c r="F144" s="2">
        <v>0</v>
      </c>
      <c r="G144" s="28" t="s">
        <v>108</v>
      </c>
      <c r="H144" s="2">
        <v>0</v>
      </c>
      <c r="I144" s="28" t="s">
        <v>108</v>
      </c>
      <c r="J144" s="2">
        <v>0</v>
      </c>
      <c r="K144" s="28" t="s">
        <v>108</v>
      </c>
    </row>
    <row r="145" spans="1:11" ht="19.5" customHeight="1">
      <c r="A145" s="1" t="s">
        <v>59</v>
      </c>
      <c r="B145" s="3" t="s">
        <v>37</v>
      </c>
      <c r="C145" s="2">
        <v>230</v>
      </c>
      <c r="D145" s="2">
        <v>185.5</v>
      </c>
      <c r="E145" s="28">
        <f>D145/C145*100</f>
        <v>80.65217391304348</v>
      </c>
      <c r="F145" s="2">
        <v>287</v>
      </c>
      <c r="G145" s="28">
        <f>F145/D145*100</f>
        <v>154.7169811320755</v>
      </c>
      <c r="H145" s="2">
        <v>289</v>
      </c>
      <c r="I145" s="28">
        <f>H145/F145*100</f>
        <v>100.69686411149826</v>
      </c>
      <c r="J145" s="2">
        <v>289</v>
      </c>
      <c r="K145" s="29">
        <f>J145/H145*100</f>
        <v>100</v>
      </c>
    </row>
    <row r="146" spans="1:11" s="16" customFormat="1" ht="59.25" customHeight="1">
      <c r="A146" s="35" t="s">
        <v>160</v>
      </c>
      <c r="B146" s="38" t="s">
        <v>72</v>
      </c>
      <c r="C146" s="37">
        <v>14805.1</v>
      </c>
      <c r="D146" s="37">
        <v>16205.8</v>
      </c>
      <c r="E146" s="45">
        <v>102.3</v>
      </c>
      <c r="F146" s="37">
        <v>17538.3</v>
      </c>
      <c r="G146" s="45">
        <v>102</v>
      </c>
      <c r="H146" s="37">
        <v>19022.9</v>
      </c>
      <c r="I146" s="45">
        <v>103.3</v>
      </c>
      <c r="J146" s="37">
        <v>20674.1</v>
      </c>
      <c r="K146" s="47">
        <v>104</v>
      </c>
    </row>
    <row r="147" spans="1:11" ht="59.25" customHeight="1">
      <c r="A147" s="1" t="s">
        <v>147</v>
      </c>
      <c r="B147" s="3" t="s">
        <v>72</v>
      </c>
      <c r="C147" s="2">
        <v>6544.5</v>
      </c>
      <c r="D147" s="2">
        <v>7275.7</v>
      </c>
      <c r="E147" s="28">
        <v>103.9</v>
      </c>
      <c r="F147" s="2">
        <v>8090.1</v>
      </c>
      <c r="G147" s="28">
        <v>104.8</v>
      </c>
      <c r="H147" s="2">
        <v>8970.3</v>
      </c>
      <c r="I147" s="28">
        <v>105.6</v>
      </c>
      <c r="J147" s="2">
        <v>9936.4</v>
      </c>
      <c r="K147" s="29">
        <v>106</v>
      </c>
    </row>
    <row r="148" spans="1:11" s="16" customFormat="1" ht="59.25" customHeight="1">
      <c r="A148" s="35" t="s">
        <v>161</v>
      </c>
      <c r="B148" s="38" t="s">
        <v>72</v>
      </c>
      <c r="C148" s="37">
        <v>752.2</v>
      </c>
      <c r="D148" s="37">
        <v>822.2</v>
      </c>
      <c r="E148" s="45">
        <v>103.7</v>
      </c>
      <c r="F148" s="37">
        <v>883.1</v>
      </c>
      <c r="G148" s="45">
        <v>102.3</v>
      </c>
      <c r="H148" s="37">
        <v>958.8</v>
      </c>
      <c r="I148" s="45">
        <v>103.6</v>
      </c>
      <c r="J148" s="37">
        <v>1037.1</v>
      </c>
      <c r="K148" s="47">
        <v>104</v>
      </c>
    </row>
    <row r="149" spans="1:11" ht="59.25" customHeight="1">
      <c r="A149" s="1" t="s">
        <v>147</v>
      </c>
      <c r="B149" s="3" t="s">
        <v>72</v>
      </c>
      <c r="C149" s="2">
        <v>70</v>
      </c>
      <c r="D149" s="2">
        <v>74.8</v>
      </c>
      <c r="E149" s="28">
        <v>109</v>
      </c>
      <c r="F149" s="2">
        <v>80.1</v>
      </c>
      <c r="G149" s="28">
        <v>102</v>
      </c>
      <c r="H149" s="2">
        <v>86</v>
      </c>
      <c r="I149" s="28">
        <v>102.5</v>
      </c>
      <c r="J149" s="2">
        <v>93.2</v>
      </c>
      <c r="K149" s="29">
        <v>104.1</v>
      </c>
    </row>
    <row r="150" spans="1:11" s="16" customFormat="1" ht="59.25" customHeight="1">
      <c r="A150" s="35" t="s">
        <v>128</v>
      </c>
      <c r="B150" s="38" t="s">
        <v>72</v>
      </c>
      <c r="C150" s="37">
        <v>4120</v>
      </c>
      <c r="D150" s="37">
        <v>4800</v>
      </c>
      <c r="E150" s="45">
        <f>D150/C150*100</f>
        <v>116.50485436893203</v>
      </c>
      <c r="F150" s="37">
        <v>5071.8</v>
      </c>
      <c r="G150" s="45">
        <f>F150/D150*100</f>
        <v>105.66250000000001</v>
      </c>
      <c r="H150" s="37">
        <v>5458.6</v>
      </c>
      <c r="I150" s="45">
        <f>H150/F150*100</f>
        <v>107.62648369415197</v>
      </c>
      <c r="J150" s="37">
        <v>5894.9</v>
      </c>
      <c r="K150" s="47">
        <f>J150/H150*100</f>
        <v>107.99289195031692</v>
      </c>
    </row>
    <row r="151" spans="1:11" s="16" customFormat="1" ht="117" customHeight="1">
      <c r="A151" s="35" t="s">
        <v>131</v>
      </c>
      <c r="B151" s="38" t="s">
        <v>72</v>
      </c>
      <c r="C151" s="37">
        <v>427.2</v>
      </c>
      <c r="D151" s="37">
        <v>468.6</v>
      </c>
      <c r="E151" s="45">
        <v>103</v>
      </c>
      <c r="F151" s="37">
        <v>501.1</v>
      </c>
      <c r="G151" s="45">
        <v>101.2</v>
      </c>
      <c r="H151" s="37">
        <v>533</v>
      </c>
      <c r="I151" s="45">
        <v>101.2</v>
      </c>
      <c r="J151" s="37">
        <v>589.8</v>
      </c>
      <c r="K151" s="47">
        <v>104.5</v>
      </c>
    </row>
    <row r="152" spans="1:11" ht="120" customHeight="1">
      <c r="A152" s="1" t="s">
        <v>124</v>
      </c>
      <c r="B152" s="3" t="s">
        <v>72</v>
      </c>
      <c r="C152" s="2">
        <v>296.6</v>
      </c>
      <c r="D152" s="2">
        <v>335.3</v>
      </c>
      <c r="E152" s="28">
        <v>103.7</v>
      </c>
      <c r="F152" s="2">
        <v>357.9</v>
      </c>
      <c r="G152" s="28">
        <v>101</v>
      </c>
      <c r="H152" s="2">
        <v>380.2</v>
      </c>
      <c r="I152" s="28">
        <v>101.1</v>
      </c>
      <c r="J152" s="2">
        <v>427.3</v>
      </c>
      <c r="K152" s="29">
        <v>105.9</v>
      </c>
    </row>
    <row r="153" spans="1:11" ht="58.5" customHeight="1">
      <c r="A153" s="1" t="s">
        <v>100</v>
      </c>
      <c r="B153" s="3" t="s">
        <v>12</v>
      </c>
      <c r="C153" s="2">
        <v>1631.9</v>
      </c>
      <c r="D153" s="2">
        <v>1634.57</v>
      </c>
      <c r="E153" s="28">
        <f aca="true" t="shared" si="15" ref="E153:E159">D153/C153*100</f>
        <v>100.16361296648077</v>
      </c>
      <c r="F153" s="2">
        <v>1683.43</v>
      </c>
      <c r="G153" s="28">
        <f aca="true" t="shared" si="16" ref="G153:G159">F153/D153*100</f>
        <v>102.98916534623785</v>
      </c>
      <c r="H153" s="2">
        <v>1702.15</v>
      </c>
      <c r="I153" s="28">
        <f aca="true" t="shared" si="17" ref="I153:I159">H153/F153*100</f>
        <v>101.11201534961359</v>
      </c>
      <c r="J153" s="2">
        <v>1720.04</v>
      </c>
      <c r="K153" s="29">
        <f aca="true" t="shared" si="18" ref="K153:K159">J153/H153*100</f>
        <v>101.05102370531387</v>
      </c>
    </row>
    <row r="154" spans="1:11" s="16" customFormat="1" ht="19.5" customHeight="1">
      <c r="A154" s="35" t="s">
        <v>127</v>
      </c>
      <c r="B154" s="38" t="s">
        <v>72</v>
      </c>
      <c r="C154" s="37">
        <v>28025.1</v>
      </c>
      <c r="D154" s="37">
        <v>30174.8</v>
      </c>
      <c r="E154" s="45">
        <f t="shared" si="15"/>
        <v>107.67062383363486</v>
      </c>
      <c r="F154" s="37">
        <v>31704.5</v>
      </c>
      <c r="G154" s="45">
        <f t="shared" si="16"/>
        <v>105.06946193512468</v>
      </c>
      <c r="H154" s="37">
        <v>34030.8</v>
      </c>
      <c r="I154" s="45">
        <f t="shared" si="17"/>
        <v>107.33744421138955</v>
      </c>
      <c r="J154" s="37">
        <v>36716.6</v>
      </c>
      <c r="K154" s="47">
        <f t="shared" si="18"/>
        <v>107.89226230356029</v>
      </c>
    </row>
    <row r="155" spans="1:11" ht="38.25" customHeight="1">
      <c r="A155" s="1" t="s">
        <v>148</v>
      </c>
      <c r="B155" s="3" t="s">
        <v>72</v>
      </c>
      <c r="C155" s="2">
        <v>25396.4</v>
      </c>
      <c r="D155" s="2">
        <v>28609.9</v>
      </c>
      <c r="E155" s="28">
        <f t="shared" si="15"/>
        <v>112.65336819391725</v>
      </c>
      <c r="F155" s="2">
        <v>29971</v>
      </c>
      <c r="G155" s="28">
        <f t="shared" si="16"/>
        <v>104.75744410151731</v>
      </c>
      <c r="H155" s="2">
        <v>32094</v>
      </c>
      <c r="I155" s="28">
        <f t="shared" si="17"/>
        <v>107.0835140635948</v>
      </c>
      <c r="J155" s="2">
        <v>34483.7</v>
      </c>
      <c r="K155" s="29">
        <f t="shared" si="18"/>
        <v>107.44594005109988</v>
      </c>
    </row>
    <row r="156" spans="1:11" ht="26.25" customHeight="1">
      <c r="A156" s="49" t="s">
        <v>168</v>
      </c>
      <c r="B156" s="11" t="s">
        <v>169</v>
      </c>
      <c r="C156" s="50">
        <v>44.7</v>
      </c>
      <c r="D156" s="50">
        <v>46.1</v>
      </c>
      <c r="E156" s="45">
        <f t="shared" si="15"/>
        <v>103.13199105145414</v>
      </c>
      <c r="F156" s="50">
        <v>48.3</v>
      </c>
      <c r="G156" s="45">
        <f t="shared" si="16"/>
        <v>104.77223427331886</v>
      </c>
      <c r="H156" s="50">
        <v>50.8</v>
      </c>
      <c r="I156" s="45">
        <f t="shared" si="17"/>
        <v>105.17598343685299</v>
      </c>
      <c r="J156" s="50">
        <v>54.6</v>
      </c>
      <c r="K156" s="47">
        <f t="shared" si="18"/>
        <v>107.48031496062993</v>
      </c>
    </row>
    <row r="157" spans="1:11" s="17" customFormat="1" ht="62.25" customHeight="1">
      <c r="A157" s="35" t="s">
        <v>133</v>
      </c>
      <c r="B157" s="38" t="s">
        <v>152</v>
      </c>
      <c r="C157" s="37">
        <v>68</v>
      </c>
      <c r="D157" s="37">
        <v>69.2</v>
      </c>
      <c r="E157" s="45">
        <f t="shared" si="15"/>
        <v>101.76470588235293</v>
      </c>
      <c r="F157" s="37">
        <v>71.4</v>
      </c>
      <c r="G157" s="45">
        <f t="shared" si="16"/>
        <v>103.17919075144508</v>
      </c>
      <c r="H157" s="37">
        <v>74.9</v>
      </c>
      <c r="I157" s="45">
        <f t="shared" si="17"/>
        <v>104.90196078431373</v>
      </c>
      <c r="J157" s="37">
        <v>79.6</v>
      </c>
      <c r="K157" s="47">
        <f t="shared" si="18"/>
        <v>106.2750333778371</v>
      </c>
    </row>
    <row r="158" spans="1:11" s="16" customFormat="1" ht="75.75" customHeight="1">
      <c r="A158" s="35" t="s">
        <v>129</v>
      </c>
      <c r="B158" s="38" t="s">
        <v>72</v>
      </c>
      <c r="C158" s="37">
        <v>19695.1</v>
      </c>
      <c r="D158" s="37">
        <v>77106.7</v>
      </c>
      <c r="E158" s="45">
        <f t="shared" si="15"/>
        <v>391.5019471848328</v>
      </c>
      <c r="F158" s="37">
        <v>85103.9</v>
      </c>
      <c r="G158" s="45">
        <f t="shared" si="16"/>
        <v>110.37160194898756</v>
      </c>
      <c r="H158" s="37">
        <v>86616.3</v>
      </c>
      <c r="I158" s="45">
        <f t="shared" si="17"/>
        <v>101.77712184752991</v>
      </c>
      <c r="J158" s="37">
        <v>90789</v>
      </c>
      <c r="K158" s="47">
        <f t="shared" si="18"/>
        <v>104.81745352780018</v>
      </c>
    </row>
    <row r="159" spans="1:11" ht="58.5" customHeight="1">
      <c r="A159" s="1" t="s">
        <v>147</v>
      </c>
      <c r="B159" s="3" t="s">
        <v>72</v>
      </c>
      <c r="C159" s="2">
        <v>12832</v>
      </c>
      <c r="D159" s="2">
        <v>18900</v>
      </c>
      <c r="E159" s="28">
        <f t="shared" si="15"/>
        <v>147.28802992518703</v>
      </c>
      <c r="F159" s="2">
        <v>20100</v>
      </c>
      <c r="G159" s="28">
        <f t="shared" si="16"/>
        <v>106.34920634920636</v>
      </c>
      <c r="H159" s="2">
        <v>21300</v>
      </c>
      <c r="I159" s="28">
        <f t="shared" si="17"/>
        <v>105.97014925373134</v>
      </c>
      <c r="J159" s="2">
        <v>22600</v>
      </c>
      <c r="K159" s="29">
        <f t="shared" si="18"/>
        <v>106.10328638497653</v>
      </c>
    </row>
    <row r="160" spans="1:11" s="16" customFormat="1" ht="102" customHeight="1">
      <c r="A160" s="35" t="s">
        <v>130</v>
      </c>
      <c r="B160" s="38" t="s">
        <v>72</v>
      </c>
      <c r="C160" s="37">
        <v>2392</v>
      </c>
      <c r="D160" s="37">
        <v>30033</v>
      </c>
      <c r="E160" s="45">
        <v>1208.4</v>
      </c>
      <c r="F160" s="37">
        <v>31948.6</v>
      </c>
      <c r="G160" s="45">
        <v>102.1</v>
      </c>
      <c r="H160" s="37">
        <v>34086.3</v>
      </c>
      <c r="I160" s="45">
        <v>101.1</v>
      </c>
      <c r="J160" s="37">
        <v>39648.1</v>
      </c>
      <c r="K160" s="47">
        <v>110.5</v>
      </c>
    </row>
    <row r="161" spans="1:11" ht="62.25" customHeight="1">
      <c r="A161" s="1" t="s">
        <v>147</v>
      </c>
      <c r="B161" s="3" t="s">
        <v>72</v>
      </c>
      <c r="C161" s="2">
        <v>0.4</v>
      </c>
      <c r="D161" s="2">
        <v>0.5</v>
      </c>
      <c r="E161" s="28">
        <v>135.2</v>
      </c>
      <c r="F161" s="2">
        <v>0.6</v>
      </c>
      <c r="G161" s="28">
        <v>115.2</v>
      </c>
      <c r="H161" s="2">
        <v>0.7</v>
      </c>
      <c r="I161" s="28">
        <v>110.6</v>
      </c>
      <c r="J161" s="2">
        <v>0.8</v>
      </c>
      <c r="K161" s="29">
        <v>108.5</v>
      </c>
    </row>
    <row r="162" spans="1:11" s="19" customFormat="1" ht="19.5" customHeight="1">
      <c r="A162" s="35" t="s">
        <v>92</v>
      </c>
      <c r="B162" s="42"/>
      <c r="C162" s="43"/>
      <c r="D162" s="43"/>
      <c r="E162" s="46"/>
      <c r="F162" s="43"/>
      <c r="G162" s="46"/>
      <c r="H162" s="43"/>
      <c r="I162" s="46"/>
      <c r="J162" s="43"/>
      <c r="K162" s="48"/>
    </row>
    <row r="163" spans="1:11" ht="48" customHeight="1">
      <c r="A163" s="1" t="s">
        <v>105</v>
      </c>
      <c r="B163" s="3" t="s">
        <v>43</v>
      </c>
      <c r="C163" s="2">
        <v>5240</v>
      </c>
      <c r="D163" s="2">
        <v>5263</v>
      </c>
      <c r="E163" s="28">
        <f>D163/C163*100</f>
        <v>100.43893129770993</v>
      </c>
      <c r="F163" s="2">
        <v>5287</v>
      </c>
      <c r="G163" s="28">
        <f>F163/D163*100</f>
        <v>100.45601368041042</v>
      </c>
      <c r="H163" s="2">
        <v>5313</v>
      </c>
      <c r="I163" s="28">
        <f>H163/F163*100</f>
        <v>100.49177227160962</v>
      </c>
      <c r="J163" s="2">
        <v>5338</v>
      </c>
      <c r="K163" s="29">
        <f>J163/H163*100</f>
        <v>100.47054394880482</v>
      </c>
    </row>
    <row r="164" spans="1:11" ht="42.75" customHeight="1">
      <c r="A164" s="1" t="s">
        <v>106</v>
      </c>
      <c r="B164" s="3" t="s">
        <v>82</v>
      </c>
      <c r="C164" s="2">
        <v>7473</v>
      </c>
      <c r="D164" s="2">
        <v>7227</v>
      </c>
      <c r="E164" s="28">
        <f>D164/C164*100</f>
        <v>96.70814933761541</v>
      </c>
      <c r="F164" s="2">
        <v>7238</v>
      </c>
      <c r="G164" s="28">
        <f>F164/D164*100</f>
        <v>100.15220700152207</v>
      </c>
      <c r="H164" s="2">
        <v>7245</v>
      </c>
      <c r="I164" s="28">
        <f>H164/F164*100</f>
        <v>100.09671179883945</v>
      </c>
      <c r="J164" s="2">
        <v>7251</v>
      </c>
      <c r="K164" s="29">
        <f>J164/H164*100</f>
        <v>100.08281573498965</v>
      </c>
    </row>
    <row r="165" spans="1:11" ht="46.5" customHeight="1">
      <c r="A165" s="1" t="s">
        <v>156</v>
      </c>
      <c r="B165" s="3" t="s">
        <v>43</v>
      </c>
      <c r="C165" s="2">
        <v>11</v>
      </c>
      <c r="D165" s="2">
        <v>11</v>
      </c>
      <c r="E165" s="28">
        <f>D165/C165*100</f>
        <v>100</v>
      </c>
      <c r="F165" s="2">
        <v>11</v>
      </c>
      <c r="G165" s="28">
        <f>F165/D165*100</f>
        <v>100</v>
      </c>
      <c r="H165" s="2">
        <v>11</v>
      </c>
      <c r="I165" s="28">
        <f>H165/F165*100</f>
        <v>100</v>
      </c>
      <c r="J165" s="2">
        <v>11</v>
      </c>
      <c r="K165" s="29">
        <f>J165/H165*100</f>
        <v>100</v>
      </c>
    </row>
    <row r="166" spans="1:11" ht="46.5" customHeight="1">
      <c r="A166" s="1" t="s">
        <v>170</v>
      </c>
      <c r="B166" s="3" t="s">
        <v>82</v>
      </c>
      <c r="C166" s="2">
        <v>1409</v>
      </c>
      <c r="D166" s="2">
        <v>1415</v>
      </c>
      <c r="E166" s="28">
        <f>D166/C166*100</f>
        <v>100.42583392476934</v>
      </c>
      <c r="F166" s="2">
        <v>1421</v>
      </c>
      <c r="G166" s="28">
        <f>F166/D166*100</f>
        <v>100.42402826855124</v>
      </c>
      <c r="H166" s="2">
        <v>1428</v>
      </c>
      <c r="I166" s="28">
        <f>H166/F166*100</f>
        <v>100.49261083743843</v>
      </c>
      <c r="J166" s="2">
        <v>1435</v>
      </c>
      <c r="K166" s="29">
        <f>J166/H166*100</f>
        <v>100.49019607843137</v>
      </c>
    </row>
    <row r="167" spans="1:11" s="19" customFormat="1" ht="23.25" customHeight="1">
      <c r="A167" s="35" t="s">
        <v>4</v>
      </c>
      <c r="B167" s="42"/>
      <c r="C167" s="43"/>
      <c r="D167" s="43"/>
      <c r="E167" s="46"/>
      <c r="F167" s="43"/>
      <c r="G167" s="46"/>
      <c r="H167" s="43"/>
      <c r="I167" s="46"/>
      <c r="J167" s="43"/>
      <c r="K167" s="48"/>
    </row>
    <row r="168" spans="1:11" ht="40.5" customHeight="1">
      <c r="A168" s="1" t="s">
        <v>39</v>
      </c>
      <c r="B168" s="3" t="s">
        <v>12</v>
      </c>
      <c r="C168" s="2">
        <v>6.054</v>
      </c>
      <c r="D168" s="2">
        <v>6.117</v>
      </c>
      <c r="E168" s="28">
        <f>D168/C168*100</f>
        <v>101.0406342913776</v>
      </c>
      <c r="F168" s="2">
        <v>6.452</v>
      </c>
      <c r="G168" s="28">
        <f>F168/D168*100</f>
        <v>105.47654078796795</v>
      </c>
      <c r="H168" s="2">
        <v>6.507</v>
      </c>
      <c r="I168" s="28">
        <f>H168/F168*100</f>
        <v>100.85244885306881</v>
      </c>
      <c r="J168" s="2">
        <v>6.562</v>
      </c>
      <c r="K168" s="29">
        <f>J168/H168*100</f>
        <v>100.8452435838328</v>
      </c>
    </row>
    <row r="169" spans="1:11" ht="45" customHeight="1">
      <c r="A169" s="1" t="s">
        <v>83</v>
      </c>
      <c r="B169" s="3" t="s">
        <v>14</v>
      </c>
      <c r="C169" s="2">
        <v>71.8</v>
      </c>
      <c r="D169" s="2">
        <v>72.1</v>
      </c>
      <c r="E169" s="28">
        <f>D169/C169*100</f>
        <v>100.41782729805013</v>
      </c>
      <c r="F169" s="2">
        <v>75.6</v>
      </c>
      <c r="G169" s="28">
        <f>F169/D169*100</f>
        <v>104.85436893203884</v>
      </c>
      <c r="H169" s="2">
        <v>75.8</v>
      </c>
      <c r="I169" s="28">
        <f>H169/F169*100</f>
        <v>100.26455026455028</v>
      </c>
      <c r="J169" s="2">
        <v>76</v>
      </c>
      <c r="K169" s="29">
        <f>J169/H169*100</f>
        <v>100.26385224274408</v>
      </c>
    </row>
    <row r="170" spans="1:11" ht="39.75" customHeight="1">
      <c r="A170" s="1" t="s">
        <v>84</v>
      </c>
      <c r="B170" s="3" t="s">
        <v>43</v>
      </c>
      <c r="C170" s="2">
        <v>91</v>
      </c>
      <c r="D170" s="2">
        <v>91</v>
      </c>
      <c r="E170" s="28">
        <f>D170/C170*100</f>
        <v>100</v>
      </c>
      <c r="F170" s="2">
        <v>91</v>
      </c>
      <c r="G170" s="28">
        <f>F170/D170*100</f>
        <v>100</v>
      </c>
      <c r="H170" s="2">
        <v>91</v>
      </c>
      <c r="I170" s="28">
        <f>H170/F170*100</f>
        <v>100</v>
      </c>
      <c r="J170" s="2">
        <v>91</v>
      </c>
      <c r="K170" s="29">
        <f>J170/H170*100</f>
        <v>100</v>
      </c>
    </row>
    <row r="171" spans="1:11" s="17" customFormat="1" ht="59.25" customHeight="1">
      <c r="A171" s="35" t="s">
        <v>173</v>
      </c>
      <c r="B171" s="38" t="s">
        <v>12</v>
      </c>
      <c r="C171" s="37">
        <v>12.662</v>
      </c>
      <c r="D171" s="37">
        <v>12.794</v>
      </c>
      <c r="E171" s="45">
        <f>D171/C171*100</f>
        <v>101.0424893381772</v>
      </c>
      <c r="F171" s="37">
        <v>12.937</v>
      </c>
      <c r="G171" s="45">
        <f>F171/D171*100</f>
        <v>101.11771142723151</v>
      </c>
      <c r="H171" s="37">
        <v>13.073</v>
      </c>
      <c r="I171" s="45">
        <f>H171/F171*100</f>
        <v>101.05124835742446</v>
      </c>
      <c r="J171" s="37">
        <v>13.1</v>
      </c>
      <c r="K171" s="47">
        <f>J171/H171*100</f>
        <v>100.2065325479997</v>
      </c>
    </row>
    <row r="172" spans="1:11" s="17" customFormat="1" ht="27.75" customHeight="1">
      <c r="A172" s="35" t="s">
        <v>5</v>
      </c>
      <c r="B172" s="38"/>
      <c r="C172" s="39"/>
      <c r="D172" s="39"/>
      <c r="E172" s="28"/>
      <c r="F172" s="39"/>
      <c r="G172" s="28"/>
      <c r="H172" s="39"/>
      <c r="I172" s="28"/>
      <c r="J172" s="39"/>
      <c r="K172" s="29"/>
    </row>
    <row r="173" spans="1:11" ht="57.75" customHeight="1">
      <c r="A173" s="1" t="s">
        <v>60</v>
      </c>
      <c r="B173" s="3" t="s">
        <v>40</v>
      </c>
      <c r="C173" s="2">
        <v>55.5</v>
      </c>
      <c r="D173" s="2">
        <v>70.6</v>
      </c>
      <c r="E173" s="28">
        <f>D173/C173*100</f>
        <v>127.20720720720719</v>
      </c>
      <c r="F173" s="2">
        <v>75</v>
      </c>
      <c r="G173" s="28">
        <f>F173/D173*100</f>
        <v>106.23229461756374</v>
      </c>
      <c r="H173" s="2">
        <v>79.4</v>
      </c>
      <c r="I173" s="28">
        <f>H173/F173*100</f>
        <v>105.86666666666666</v>
      </c>
      <c r="J173" s="2">
        <v>79.4</v>
      </c>
      <c r="K173" s="29">
        <f>J173/H173*100</f>
        <v>100</v>
      </c>
    </row>
    <row r="174" spans="1:11" ht="60.75" customHeight="1">
      <c r="A174" s="1" t="s">
        <v>41</v>
      </c>
      <c r="B174" s="3" t="s">
        <v>61</v>
      </c>
      <c r="C174" s="2">
        <v>24.8</v>
      </c>
      <c r="D174" s="2">
        <v>25.12</v>
      </c>
      <c r="E174" s="28">
        <f>D174/C174*100</f>
        <v>101.29032258064517</v>
      </c>
      <c r="F174" s="2">
        <v>25.4</v>
      </c>
      <c r="G174" s="28">
        <f>F174/D174*100</f>
        <v>101.11464968152866</v>
      </c>
      <c r="H174" s="2">
        <v>25.7</v>
      </c>
      <c r="I174" s="28">
        <f>H174/F174*100</f>
        <v>101.18110236220473</v>
      </c>
      <c r="J174" s="2">
        <v>25.99</v>
      </c>
      <c r="K174" s="29">
        <f>J174/H174*100</f>
        <v>101.1284046692607</v>
      </c>
    </row>
    <row r="175" spans="1:11" s="17" customFormat="1" ht="62.25" customHeight="1">
      <c r="A175" s="35" t="s">
        <v>6</v>
      </c>
      <c r="B175" s="44"/>
      <c r="C175" s="39"/>
      <c r="D175" s="39"/>
      <c r="E175" s="28"/>
      <c r="F175" s="39"/>
      <c r="G175" s="28"/>
      <c r="H175" s="39"/>
      <c r="I175" s="28"/>
      <c r="J175" s="39"/>
      <c r="K175" s="29"/>
    </row>
    <row r="176" spans="1:11" ht="54" customHeight="1">
      <c r="A176" s="1" t="s">
        <v>42</v>
      </c>
      <c r="B176" s="3" t="s">
        <v>62</v>
      </c>
      <c r="C176" s="2">
        <v>22.8</v>
      </c>
      <c r="D176" s="2">
        <v>23</v>
      </c>
      <c r="E176" s="28">
        <f aca="true" t="shared" si="19" ref="E176:E186">D176/C176*100</f>
        <v>100.87719298245614</v>
      </c>
      <c r="F176" s="2">
        <v>22.7</v>
      </c>
      <c r="G176" s="28">
        <f aca="true" t="shared" si="20" ref="G176:G208">F176/D176*100</f>
        <v>98.69565217391305</v>
      </c>
      <c r="H176" s="2">
        <v>22.4</v>
      </c>
      <c r="I176" s="28">
        <f aca="true" t="shared" si="21" ref="I176:I208">H176/F176*100</f>
        <v>98.6784140969163</v>
      </c>
      <c r="J176" s="2">
        <v>22.2</v>
      </c>
      <c r="K176" s="29">
        <f aca="true" t="shared" si="22" ref="K176:K208">J176/H176*100</f>
        <v>99.10714285714286</v>
      </c>
    </row>
    <row r="177" spans="1:11" ht="24.75" customHeight="1">
      <c r="A177" s="1" t="s">
        <v>44</v>
      </c>
      <c r="B177" s="3" t="s">
        <v>43</v>
      </c>
      <c r="C177" s="2">
        <v>280</v>
      </c>
      <c r="D177" s="2">
        <v>286</v>
      </c>
      <c r="E177" s="28">
        <f t="shared" si="19"/>
        <v>102.14285714285714</v>
      </c>
      <c r="F177" s="2">
        <v>286</v>
      </c>
      <c r="G177" s="28">
        <f t="shared" si="20"/>
        <v>100</v>
      </c>
      <c r="H177" s="2">
        <v>286</v>
      </c>
      <c r="I177" s="28">
        <f t="shared" si="21"/>
        <v>100</v>
      </c>
      <c r="J177" s="2">
        <v>286</v>
      </c>
      <c r="K177" s="29">
        <f t="shared" si="22"/>
        <v>100</v>
      </c>
    </row>
    <row r="178" spans="1:11" ht="75.75" customHeight="1">
      <c r="A178" s="1" t="s">
        <v>64</v>
      </c>
      <c r="B178" s="3" t="s">
        <v>63</v>
      </c>
      <c r="C178" s="2">
        <v>225.8</v>
      </c>
      <c r="D178" s="2">
        <v>223.3</v>
      </c>
      <c r="E178" s="28">
        <f t="shared" si="19"/>
        <v>98.89282550930027</v>
      </c>
      <c r="F178" s="2">
        <v>222.2</v>
      </c>
      <c r="G178" s="28">
        <f t="shared" si="20"/>
        <v>99.50738916256157</v>
      </c>
      <c r="H178" s="2">
        <v>221</v>
      </c>
      <c r="I178" s="28">
        <f t="shared" si="21"/>
        <v>99.45994599459947</v>
      </c>
      <c r="J178" s="2">
        <v>218.3</v>
      </c>
      <c r="K178" s="29">
        <f t="shared" si="22"/>
        <v>98.77828054298644</v>
      </c>
    </row>
    <row r="179" spans="1:11" ht="56.25" customHeight="1">
      <c r="A179" s="1" t="s">
        <v>166</v>
      </c>
      <c r="B179" s="3" t="s">
        <v>65</v>
      </c>
      <c r="C179" s="2">
        <v>18.1</v>
      </c>
      <c r="D179" s="2">
        <v>17.9</v>
      </c>
      <c r="E179" s="28">
        <f t="shared" si="19"/>
        <v>98.89502762430938</v>
      </c>
      <c r="F179" s="2">
        <v>17.9</v>
      </c>
      <c r="G179" s="28">
        <f t="shared" si="20"/>
        <v>100</v>
      </c>
      <c r="H179" s="2">
        <v>18</v>
      </c>
      <c r="I179" s="28">
        <f t="shared" si="21"/>
        <v>100.5586592178771</v>
      </c>
      <c r="J179" s="2">
        <v>18.1</v>
      </c>
      <c r="K179" s="29">
        <f t="shared" si="22"/>
        <v>100.55555555555556</v>
      </c>
    </row>
    <row r="180" spans="1:11" ht="58.5" customHeight="1">
      <c r="A180" s="1" t="s">
        <v>167</v>
      </c>
      <c r="B180" s="3" t="s">
        <v>65</v>
      </c>
      <c r="C180" s="2">
        <v>52.7</v>
      </c>
      <c r="D180" s="2">
        <v>50</v>
      </c>
      <c r="E180" s="28">
        <f t="shared" si="19"/>
        <v>94.87666034155598</v>
      </c>
      <c r="F180" s="2">
        <v>49.7</v>
      </c>
      <c r="G180" s="28">
        <f t="shared" si="20"/>
        <v>99.4</v>
      </c>
      <c r="H180" s="2">
        <v>49.4</v>
      </c>
      <c r="I180" s="28">
        <f t="shared" si="21"/>
        <v>99.3963782696177</v>
      </c>
      <c r="J180" s="2">
        <v>49.1</v>
      </c>
      <c r="K180" s="29">
        <f t="shared" si="22"/>
        <v>99.3927125506073</v>
      </c>
    </row>
    <row r="181" spans="1:11" ht="84.75" customHeight="1">
      <c r="A181" s="1" t="s">
        <v>46</v>
      </c>
      <c r="B181" s="3" t="s">
        <v>45</v>
      </c>
      <c r="C181" s="2">
        <v>759.5</v>
      </c>
      <c r="D181" s="2">
        <v>755</v>
      </c>
      <c r="E181" s="28">
        <f t="shared" si="19"/>
        <v>99.40750493745885</v>
      </c>
      <c r="F181" s="2">
        <v>783.4</v>
      </c>
      <c r="G181" s="28">
        <f t="shared" si="20"/>
        <v>103.7615894039735</v>
      </c>
      <c r="H181" s="2">
        <v>778.9</v>
      </c>
      <c r="I181" s="28">
        <f t="shared" si="21"/>
        <v>99.42558080163391</v>
      </c>
      <c r="J181" s="2">
        <v>774.4</v>
      </c>
      <c r="K181" s="29">
        <f t="shared" si="22"/>
        <v>99.42226216459109</v>
      </c>
    </row>
    <row r="182" spans="1:11" ht="39.75" customHeight="1">
      <c r="A182" s="1" t="s">
        <v>48</v>
      </c>
      <c r="B182" s="3" t="s">
        <v>47</v>
      </c>
      <c r="C182" s="2">
        <v>6405</v>
      </c>
      <c r="D182" s="2">
        <v>6405</v>
      </c>
      <c r="E182" s="28">
        <f t="shared" si="19"/>
        <v>100</v>
      </c>
      <c r="F182" s="2">
        <v>6685</v>
      </c>
      <c r="G182" s="28">
        <f t="shared" si="20"/>
        <v>104.37158469945356</v>
      </c>
      <c r="H182" s="2">
        <v>6685</v>
      </c>
      <c r="I182" s="28">
        <f t="shared" si="21"/>
        <v>100</v>
      </c>
      <c r="J182" s="2">
        <v>6685</v>
      </c>
      <c r="K182" s="29">
        <f t="shared" si="22"/>
        <v>100</v>
      </c>
    </row>
    <row r="183" spans="1:11" ht="84.75" customHeight="1">
      <c r="A183" s="1" t="s">
        <v>89</v>
      </c>
      <c r="B183" s="3" t="s">
        <v>82</v>
      </c>
      <c r="C183" s="2">
        <v>1548</v>
      </c>
      <c r="D183" s="2">
        <v>1407</v>
      </c>
      <c r="E183" s="28">
        <f t="shared" si="19"/>
        <v>90.89147286821705</v>
      </c>
      <c r="F183" s="2">
        <v>1370</v>
      </c>
      <c r="G183" s="28">
        <f t="shared" si="20"/>
        <v>97.37029140014215</v>
      </c>
      <c r="H183" s="2">
        <v>1358</v>
      </c>
      <c r="I183" s="28">
        <f t="shared" si="21"/>
        <v>99.12408759124088</v>
      </c>
      <c r="J183" s="2">
        <v>1292</v>
      </c>
      <c r="K183" s="29">
        <f t="shared" si="22"/>
        <v>95.13991163475698</v>
      </c>
    </row>
    <row r="184" spans="1:11" ht="60" customHeight="1">
      <c r="A184" s="1" t="s">
        <v>101</v>
      </c>
      <c r="B184" s="3" t="s">
        <v>49</v>
      </c>
      <c r="C184" s="2">
        <v>1535.67</v>
      </c>
      <c r="D184" s="2">
        <v>1541.17</v>
      </c>
      <c r="E184" s="28">
        <f t="shared" si="19"/>
        <v>100.35814986292628</v>
      </c>
      <c r="F184" s="2">
        <v>1545.08</v>
      </c>
      <c r="G184" s="28">
        <f t="shared" si="20"/>
        <v>100.25370335524309</v>
      </c>
      <c r="H184" s="2">
        <v>1545.08</v>
      </c>
      <c r="I184" s="28">
        <f t="shared" si="21"/>
        <v>100</v>
      </c>
      <c r="J184" s="2">
        <v>1545.08</v>
      </c>
      <c r="K184" s="29">
        <f t="shared" si="22"/>
        <v>100</v>
      </c>
    </row>
    <row r="185" spans="1:11" ht="42.75" customHeight="1">
      <c r="A185" s="1" t="s">
        <v>50</v>
      </c>
      <c r="B185" s="3" t="s">
        <v>14</v>
      </c>
      <c r="C185" s="2">
        <v>40.6</v>
      </c>
      <c r="D185" s="2">
        <v>41.64</v>
      </c>
      <c r="E185" s="28">
        <f t="shared" si="19"/>
        <v>102.5615763546798</v>
      </c>
      <c r="F185" s="2">
        <v>42.64</v>
      </c>
      <c r="G185" s="28">
        <f t="shared" si="20"/>
        <v>102.40153698366954</v>
      </c>
      <c r="H185" s="2">
        <v>43.64</v>
      </c>
      <c r="I185" s="28">
        <f t="shared" si="21"/>
        <v>102.34521575984992</v>
      </c>
      <c r="J185" s="2">
        <v>43.64</v>
      </c>
      <c r="K185" s="29">
        <f t="shared" si="22"/>
        <v>100</v>
      </c>
    </row>
    <row r="186" spans="1:11" s="16" customFormat="1" ht="80.25" customHeight="1">
      <c r="A186" s="35" t="s">
        <v>67</v>
      </c>
      <c r="B186" s="38" t="s">
        <v>43</v>
      </c>
      <c r="C186" s="37">
        <v>1630</v>
      </c>
      <c r="D186" s="37">
        <v>1651</v>
      </c>
      <c r="E186" s="45">
        <f t="shared" si="19"/>
        <v>101.28834355828221</v>
      </c>
      <c r="F186" s="37">
        <v>1653</v>
      </c>
      <c r="G186" s="45">
        <f t="shared" si="20"/>
        <v>100.12113870381587</v>
      </c>
      <c r="H186" s="37">
        <v>1654</v>
      </c>
      <c r="I186" s="45">
        <f t="shared" si="21"/>
        <v>100.0604960677556</v>
      </c>
      <c r="J186" s="37">
        <v>1654</v>
      </c>
      <c r="K186" s="47">
        <f t="shared" si="22"/>
        <v>100</v>
      </c>
    </row>
    <row r="187" spans="1:11" ht="18.75" customHeight="1">
      <c r="A187" s="10" t="s">
        <v>69</v>
      </c>
      <c r="B187" s="11"/>
      <c r="C187" s="2"/>
      <c r="D187" s="2"/>
      <c r="E187" s="28"/>
      <c r="F187" s="2"/>
      <c r="G187" s="28"/>
      <c r="H187" s="2"/>
      <c r="I187" s="28"/>
      <c r="J187" s="2"/>
      <c r="K187" s="29"/>
    </row>
    <row r="188" spans="1:11" ht="62.25" customHeight="1">
      <c r="A188" s="1" t="s">
        <v>70</v>
      </c>
      <c r="B188" s="3" t="s">
        <v>43</v>
      </c>
      <c r="C188" s="2">
        <v>232</v>
      </c>
      <c r="D188" s="2">
        <v>232</v>
      </c>
      <c r="E188" s="28">
        <f>D188/C188*100</f>
        <v>100</v>
      </c>
      <c r="F188" s="2">
        <v>232</v>
      </c>
      <c r="G188" s="28">
        <f t="shared" si="20"/>
        <v>100</v>
      </c>
      <c r="H188" s="2">
        <v>232</v>
      </c>
      <c r="I188" s="28">
        <f t="shared" si="21"/>
        <v>100</v>
      </c>
      <c r="J188" s="2">
        <v>232</v>
      </c>
      <c r="K188" s="29">
        <f t="shared" si="22"/>
        <v>100</v>
      </c>
    </row>
    <row r="189" spans="1:11" ht="62.25" customHeight="1">
      <c r="A189" s="1" t="s">
        <v>71</v>
      </c>
      <c r="B189" s="3" t="s">
        <v>43</v>
      </c>
      <c r="C189" s="2">
        <v>211</v>
      </c>
      <c r="D189" s="2">
        <v>214</v>
      </c>
      <c r="E189" s="28">
        <f>D189/C189*100</f>
        <v>101.4218009478673</v>
      </c>
      <c r="F189" s="2">
        <v>216</v>
      </c>
      <c r="G189" s="28">
        <f>F189/D189*100</f>
        <v>100.93457943925233</v>
      </c>
      <c r="H189" s="2">
        <v>217</v>
      </c>
      <c r="I189" s="28">
        <f>H189/F189*100</f>
        <v>100.46296296296295</v>
      </c>
      <c r="J189" s="2">
        <v>217</v>
      </c>
      <c r="K189" s="29">
        <f>J189/H189*100</f>
        <v>100</v>
      </c>
    </row>
    <row r="190" spans="1:11" ht="58.5" customHeight="1">
      <c r="A190" s="1" t="s">
        <v>73</v>
      </c>
      <c r="B190" s="3" t="s">
        <v>43</v>
      </c>
      <c r="C190" s="2">
        <v>1173</v>
      </c>
      <c r="D190" s="2">
        <v>1173</v>
      </c>
      <c r="E190" s="28">
        <f>D190/C190*100</f>
        <v>100</v>
      </c>
      <c r="F190" s="2">
        <v>1173</v>
      </c>
      <c r="G190" s="28">
        <f t="shared" si="20"/>
        <v>100</v>
      </c>
      <c r="H190" s="2">
        <v>1173</v>
      </c>
      <c r="I190" s="28">
        <f t="shared" si="21"/>
        <v>100</v>
      </c>
      <c r="J190" s="2">
        <v>1173</v>
      </c>
      <c r="K190" s="29">
        <f t="shared" si="22"/>
        <v>100</v>
      </c>
    </row>
    <row r="191" spans="1:11" ht="42.75" customHeight="1">
      <c r="A191" s="1" t="s">
        <v>68</v>
      </c>
      <c r="B191" s="3" t="s">
        <v>43</v>
      </c>
      <c r="C191" s="2">
        <v>4541</v>
      </c>
      <c r="D191" s="2">
        <v>4563</v>
      </c>
      <c r="E191" s="28">
        <f>D191/C191*100</f>
        <v>100.48447478528959</v>
      </c>
      <c r="F191" s="2">
        <v>4586</v>
      </c>
      <c r="G191" s="28">
        <f t="shared" si="20"/>
        <v>100.5040543502082</v>
      </c>
      <c r="H191" s="2">
        <v>4611</v>
      </c>
      <c r="I191" s="28">
        <f t="shared" si="21"/>
        <v>100.5451373746184</v>
      </c>
      <c r="J191" s="2">
        <v>4633</v>
      </c>
      <c r="K191" s="29">
        <f t="shared" si="22"/>
        <v>100.47711993060074</v>
      </c>
    </row>
    <row r="192" spans="1:11" s="16" customFormat="1" ht="41.25" customHeight="1">
      <c r="A192" s="35" t="s">
        <v>9</v>
      </c>
      <c r="B192" s="38"/>
      <c r="C192" s="39"/>
      <c r="D192" s="39"/>
      <c r="E192" s="28"/>
      <c r="F192" s="39"/>
      <c r="G192" s="28"/>
      <c r="H192" s="39"/>
      <c r="I192" s="28"/>
      <c r="J192" s="39"/>
      <c r="K192" s="29"/>
    </row>
    <row r="193" spans="1:11" ht="23.25" customHeight="1">
      <c r="A193" s="1" t="s">
        <v>52</v>
      </c>
      <c r="B193" s="3" t="s">
        <v>51</v>
      </c>
      <c r="C193" s="2">
        <v>453.08</v>
      </c>
      <c r="D193" s="2">
        <v>538.16</v>
      </c>
      <c r="E193" s="28">
        <f>D193/C193*100</f>
        <v>118.77814072569966</v>
      </c>
      <c r="F193" s="2">
        <v>542.66</v>
      </c>
      <c r="G193" s="28">
        <f t="shared" si="20"/>
        <v>100.83618254794114</v>
      </c>
      <c r="H193" s="2">
        <v>542.66</v>
      </c>
      <c r="I193" s="28">
        <f t="shared" si="21"/>
        <v>100</v>
      </c>
      <c r="J193" s="2">
        <v>542.66</v>
      </c>
      <c r="K193" s="29">
        <f t="shared" si="22"/>
        <v>100</v>
      </c>
    </row>
    <row r="194" spans="1:11" ht="37.5">
      <c r="A194" s="1" t="s">
        <v>76</v>
      </c>
      <c r="B194" s="3" t="s">
        <v>51</v>
      </c>
      <c r="C194" s="2">
        <v>1402.88</v>
      </c>
      <c r="D194" s="2">
        <v>1402.88</v>
      </c>
      <c r="E194" s="28">
        <f>D194/C194*100</f>
        <v>100</v>
      </c>
      <c r="F194" s="2">
        <v>1410.32</v>
      </c>
      <c r="G194" s="28">
        <f t="shared" si="20"/>
        <v>100.53033759124087</v>
      </c>
      <c r="H194" s="2">
        <v>1420.32</v>
      </c>
      <c r="I194" s="28">
        <f t="shared" si="21"/>
        <v>100.70905893697883</v>
      </c>
      <c r="J194" s="2">
        <v>1421.92</v>
      </c>
      <c r="K194" s="29">
        <f t="shared" si="22"/>
        <v>100.1126506702715</v>
      </c>
    </row>
    <row r="195" spans="1:11" ht="18.75">
      <c r="A195" s="10" t="s">
        <v>69</v>
      </c>
      <c r="B195" s="3"/>
      <c r="C195" s="2"/>
      <c r="D195" s="2"/>
      <c r="E195" s="28"/>
      <c r="F195" s="2"/>
      <c r="G195" s="28"/>
      <c r="H195" s="2"/>
      <c r="I195" s="28"/>
      <c r="J195" s="2"/>
      <c r="K195" s="29"/>
    </row>
    <row r="196" spans="1:11" ht="42" customHeight="1">
      <c r="A196" s="1" t="s">
        <v>77</v>
      </c>
      <c r="B196" s="3" t="s">
        <v>51</v>
      </c>
      <c r="C196" s="2">
        <v>1093.28</v>
      </c>
      <c r="D196" s="2">
        <v>1093.28</v>
      </c>
      <c r="E196" s="28">
        <f aca="true" t="shared" si="23" ref="E196:E203">D196/C196*100</f>
        <v>100</v>
      </c>
      <c r="F196" s="2">
        <v>1093.28</v>
      </c>
      <c r="G196" s="28">
        <f t="shared" si="20"/>
        <v>100</v>
      </c>
      <c r="H196" s="2">
        <v>1093.28</v>
      </c>
      <c r="I196" s="28">
        <f t="shared" si="21"/>
        <v>100</v>
      </c>
      <c r="J196" s="2">
        <v>1093.28</v>
      </c>
      <c r="K196" s="29">
        <f t="shared" si="22"/>
        <v>100</v>
      </c>
    </row>
    <row r="197" spans="1:11" ht="58.5" customHeight="1">
      <c r="A197" s="1" t="s">
        <v>78</v>
      </c>
      <c r="B197" s="3" t="s">
        <v>51</v>
      </c>
      <c r="C197" s="2">
        <v>309.6</v>
      </c>
      <c r="D197" s="2">
        <v>309.6</v>
      </c>
      <c r="E197" s="28">
        <f t="shared" si="23"/>
        <v>100</v>
      </c>
      <c r="F197" s="2">
        <v>317.04</v>
      </c>
      <c r="G197" s="28">
        <f t="shared" si="20"/>
        <v>102.40310077519379</v>
      </c>
      <c r="H197" s="2">
        <v>327.04</v>
      </c>
      <c r="I197" s="28">
        <f t="shared" si="21"/>
        <v>103.15417612919506</v>
      </c>
      <c r="J197" s="2">
        <v>328.64</v>
      </c>
      <c r="K197" s="29">
        <f t="shared" si="22"/>
        <v>100.48923679060664</v>
      </c>
    </row>
    <row r="198" spans="1:11" ht="63.75" customHeight="1">
      <c r="A198" s="1" t="s">
        <v>157</v>
      </c>
      <c r="B198" s="3" t="s">
        <v>51</v>
      </c>
      <c r="C198" s="2">
        <v>4.27</v>
      </c>
      <c r="D198" s="2">
        <v>6.47</v>
      </c>
      <c r="E198" s="28">
        <f t="shared" si="23"/>
        <v>151.52224824355974</v>
      </c>
      <c r="F198" s="2">
        <v>8.95</v>
      </c>
      <c r="G198" s="28">
        <f t="shared" si="20"/>
        <v>138.3307573415765</v>
      </c>
      <c r="H198" s="2">
        <v>11.33</v>
      </c>
      <c r="I198" s="28">
        <f t="shared" si="21"/>
        <v>126.59217877094973</v>
      </c>
      <c r="J198" s="2">
        <v>12.63</v>
      </c>
      <c r="K198" s="29">
        <f t="shared" si="22"/>
        <v>111.4739629302736</v>
      </c>
    </row>
    <row r="199" spans="1:11" ht="42.75" customHeight="1">
      <c r="A199" s="1" t="s">
        <v>53</v>
      </c>
      <c r="B199" s="3" t="s">
        <v>51</v>
      </c>
      <c r="C199" s="2">
        <v>74.8</v>
      </c>
      <c r="D199" s="2">
        <v>74.8</v>
      </c>
      <c r="E199" s="28">
        <f t="shared" si="23"/>
        <v>100</v>
      </c>
      <c r="F199" s="2">
        <v>74.8</v>
      </c>
      <c r="G199" s="28">
        <f t="shared" si="20"/>
        <v>100</v>
      </c>
      <c r="H199" s="2">
        <v>74.8</v>
      </c>
      <c r="I199" s="28">
        <f t="shared" si="21"/>
        <v>100</v>
      </c>
      <c r="J199" s="2">
        <v>74.8</v>
      </c>
      <c r="K199" s="29">
        <f t="shared" si="22"/>
        <v>100</v>
      </c>
    </row>
    <row r="200" spans="1:11" ht="59.25" customHeight="1">
      <c r="A200" s="1" t="s">
        <v>102</v>
      </c>
      <c r="B200" s="3" t="s">
        <v>51</v>
      </c>
      <c r="C200" s="2">
        <v>0.76</v>
      </c>
      <c r="D200" s="2">
        <v>1.19</v>
      </c>
      <c r="E200" s="28">
        <f t="shared" si="23"/>
        <v>156.57894736842104</v>
      </c>
      <c r="F200" s="2">
        <v>1.16</v>
      </c>
      <c r="G200" s="28">
        <f t="shared" si="20"/>
        <v>97.47899159663865</v>
      </c>
      <c r="H200" s="2">
        <v>1.16</v>
      </c>
      <c r="I200" s="28">
        <f t="shared" si="21"/>
        <v>100</v>
      </c>
      <c r="J200" s="2">
        <v>1.16</v>
      </c>
      <c r="K200" s="29">
        <f t="shared" si="22"/>
        <v>100</v>
      </c>
    </row>
    <row r="201" spans="1:11" ht="39" customHeight="1">
      <c r="A201" s="1" t="s">
        <v>54</v>
      </c>
      <c r="B201" s="3" t="s">
        <v>51</v>
      </c>
      <c r="C201" s="2">
        <v>913.03</v>
      </c>
      <c r="D201" s="2">
        <v>918.99</v>
      </c>
      <c r="E201" s="28">
        <f t="shared" si="23"/>
        <v>100.65277154091324</v>
      </c>
      <c r="F201" s="2">
        <v>918.99</v>
      </c>
      <c r="G201" s="28">
        <f t="shared" si="20"/>
        <v>100</v>
      </c>
      <c r="H201" s="2">
        <v>918.99</v>
      </c>
      <c r="I201" s="28">
        <f t="shared" si="21"/>
        <v>100</v>
      </c>
      <c r="J201" s="2">
        <v>918.99</v>
      </c>
      <c r="K201" s="29">
        <f t="shared" si="22"/>
        <v>100</v>
      </c>
    </row>
    <row r="202" spans="1:11" ht="24" customHeight="1">
      <c r="A202" s="1" t="s">
        <v>80</v>
      </c>
      <c r="B202" s="3" t="s">
        <v>51</v>
      </c>
      <c r="C202" s="2">
        <v>630.66</v>
      </c>
      <c r="D202" s="2">
        <v>636.54</v>
      </c>
      <c r="E202" s="28">
        <f t="shared" si="23"/>
        <v>100.93235657882218</v>
      </c>
      <c r="F202" s="2">
        <v>636.54</v>
      </c>
      <c r="G202" s="28">
        <f t="shared" si="20"/>
        <v>100</v>
      </c>
      <c r="H202" s="2">
        <v>636.54</v>
      </c>
      <c r="I202" s="28">
        <f t="shared" si="21"/>
        <v>100</v>
      </c>
      <c r="J202" s="2">
        <v>636.54</v>
      </c>
      <c r="K202" s="29">
        <f t="shared" si="22"/>
        <v>100</v>
      </c>
    </row>
    <row r="203" spans="1:11" ht="80.25" customHeight="1">
      <c r="A203" s="1" t="s">
        <v>55</v>
      </c>
      <c r="B203" s="3" t="s">
        <v>14</v>
      </c>
      <c r="C203" s="2">
        <v>88</v>
      </c>
      <c r="D203" s="2">
        <v>89</v>
      </c>
      <c r="E203" s="28">
        <f t="shared" si="23"/>
        <v>101.13636363636364</v>
      </c>
      <c r="F203" s="2">
        <v>90</v>
      </c>
      <c r="G203" s="28">
        <f t="shared" si="20"/>
        <v>101.12359550561798</v>
      </c>
      <c r="H203" s="2">
        <v>91</v>
      </c>
      <c r="I203" s="28">
        <f t="shared" si="21"/>
        <v>101.11111111111111</v>
      </c>
      <c r="J203" s="2">
        <v>92</v>
      </c>
      <c r="K203" s="29">
        <f t="shared" si="22"/>
        <v>101.0989010989011</v>
      </c>
    </row>
    <row r="204" spans="1:11" s="16" customFormat="1" ht="21.75" customHeight="1">
      <c r="A204" s="35" t="s">
        <v>93</v>
      </c>
      <c r="B204" s="40"/>
      <c r="C204" s="39"/>
      <c r="D204" s="39"/>
      <c r="E204" s="28"/>
      <c r="F204" s="39"/>
      <c r="G204" s="28"/>
      <c r="H204" s="39"/>
      <c r="I204" s="28"/>
      <c r="J204" s="39"/>
      <c r="K204" s="29"/>
    </row>
    <row r="205" spans="1:11" ht="82.5" customHeight="1">
      <c r="A205" s="1" t="s">
        <v>90</v>
      </c>
      <c r="B205" s="3" t="s">
        <v>51</v>
      </c>
      <c r="C205" s="2">
        <v>80.91</v>
      </c>
      <c r="D205" s="2">
        <v>69.7</v>
      </c>
      <c r="E205" s="28">
        <f>D205/C205*100</f>
        <v>86.14509949326413</v>
      </c>
      <c r="F205" s="2">
        <v>69.7</v>
      </c>
      <c r="G205" s="28">
        <f t="shared" si="20"/>
        <v>100</v>
      </c>
      <c r="H205" s="2">
        <v>69.7</v>
      </c>
      <c r="I205" s="28">
        <f t="shared" si="21"/>
        <v>100</v>
      </c>
      <c r="J205" s="2">
        <v>69.7</v>
      </c>
      <c r="K205" s="29">
        <f t="shared" si="22"/>
        <v>100</v>
      </c>
    </row>
    <row r="206" spans="1:11" ht="39.75" customHeight="1">
      <c r="A206" s="1" t="s">
        <v>91</v>
      </c>
      <c r="B206" s="3" t="s">
        <v>51</v>
      </c>
      <c r="C206" s="2">
        <v>3.09</v>
      </c>
      <c r="D206" s="2">
        <v>4.52</v>
      </c>
      <c r="E206" s="28">
        <f>D206/C206*100</f>
        <v>146.27831715210357</v>
      </c>
      <c r="F206" s="2">
        <v>5.96</v>
      </c>
      <c r="G206" s="28">
        <f t="shared" si="20"/>
        <v>131.858407079646</v>
      </c>
      <c r="H206" s="2">
        <v>5.96</v>
      </c>
      <c r="I206" s="28">
        <f t="shared" si="21"/>
        <v>100</v>
      </c>
      <c r="J206" s="2">
        <v>5.96</v>
      </c>
      <c r="K206" s="29">
        <f t="shared" si="22"/>
        <v>100</v>
      </c>
    </row>
    <row r="207" spans="1:11" ht="39.75" customHeight="1">
      <c r="A207" s="1" t="s">
        <v>94</v>
      </c>
      <c r="B207" s="3" t="s">
        <v>95</v>
      </c>
      <c r="C207" s="2">
        <v>464</v>
      </c>
      <c r="D207" s="2">
        <v>953</v>
      </c>
      <c r="E207" s="28">
        <f>D207/C207*100</f>
        <v>205.38793103448273</v>
      </c>
      <c r="F207" s="2">
        <v>310</v>
      </c>
      <c r="G207" s="28">
        <f t="shared" si="20"/>
        <v>32.52885624344176</v>
      </c>
      <c r="H207" s="2">
        <v>310</v>
      </c>
      <c r="I207" s="28">
        <f t="shared" si="21"/>
        <v>100</v>
      </c>
      <c r="J207" s="2">
        <v>310</v>
      </c>
      <c r="K207" s="29">
        <f t="shared" si="22"/>
        <v>100</v>
      </c>
    </row>
    <row r="208" spans="1:11" ht="55.5" customHeight="1">
      <c r="A208" s="1" t="s">
        <v>96</v>
      </c>
      <c r="B208" s="3" t="s">
        <v>95</v>
      </c>
      <c r="C208" s="2">
        <v>712</v>
      </c>
      <c r="D208" s="2">
        <v>465</v>
      </c>
      <c r="E208" s="28">
        <f>D208/C208*100</f>
        <v>65.30898876404494</v>
      </c>
      <c r="F208" s="2">
        <v>423</v>
      </c>
      <c r="G208" s="28">
        <f t="shared" si="20"/>
        <v>90.96774193548387</v>
      </c>
      <c r="H208" s="2">
        <v>363</v>
      </c>
      <c r="I208" s="28">
        <f t="shared" si="21"/>
        <v>85.81560283687944</v>
      </c>
      <c r="J208" s="2">
        <v>368</v>
      </c>
      <c r="K208" s="29">
        <f t="shared" si="22"/>
        <v>101.37741046831957</v>
      </c>
    </row>
    <row r="209" spans="1:11" s="13" customFormat="1" ht="15" customHeight="1">
      <c r="A209" s="5"/>
      <c r="B209" s="6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1:11" s="13" customFormat="1" ht="15" customHeight="1">
      <c r="A210" s="5"/>
      <c r="B210" s="6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1:11" s="13" customFormat="1" ht="18.75">
      <c r="A211" s="20" t="s">
        <v>109</v>
      </c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1:11" s="13" customFormat="1" ht="18.75">
      <c r="A212" s="20" t="s">
        <v>85</v>
      </c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1:11" s="13" customFormat="1" ht="18.75">
      <c r="A213" s="20" t="s">
        <v>86</v>
      </c>
      <c r="C213" s="31"/>
      <c r="D213" s="31"/>
      <c r="E213" s="31"/>
      <c r="F213" s="31"/>
      <c r="G213" s="31"/>
      <c r="H213" s="31"/>
      <c r="I213" s="31"/>
      <c r="J213" s="53" t="s">
        <v>153</v>
      </c>
      <c r="K213" s="53"/>
    </row>
    <row r="214" spans="4:11" ht="18.75">
      <c r="D214" s="31"/>
      <c r="E214" s="31"/>
      <c r="F214" s="31"/>
      <c r="G214" s="31"/>
      <c r="H214" s="31"/>
      <c r="I214" s="31"/>
      <c r="J214" s="31"/>
      <c r="K214" s="31"/>
    </row>
    <row r="215" spans="4:11" ht="18.75">
      <c r="D215" s="31"/>
      <c r="E215" s="31"/>
      <c r="F215" s="31"/>
      <c r="G215" s="31"/>
      <c r="H215" s="31"/>
      <c r="I215" s="31"/>
      <c r="J215" s="31"/>
      <c r="K215" s="31"/>
    </row>
  </sheetData>
  <sheetProtection/>
  <mergeCells count="11">
    <mergeCell ref="A9:K9"/>
    <mergeCell ref="G1:I1"/>
    <mergeCell ref="J213:K213"/>
    <mergeCell ref="A7:K7"/>
    <mergeCell ref="I10:I11"/>
    <mergeCell ref="K10:K11"/>
    <mergeCell ref="A10:A11"/>
    <mergeCell ref="E10:E11"/>
    <mergeCell ref="G10:G11"/>
    <mergeCell ref="A8:K8"/>
    <mergeCell ref="B10:B11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Rusakov Sergey Sergeevich</cp:lastModifiedBy>
  <cp:lastPrinted>2016-10-18T10:48:28Z</cp:lastPrinted>
  <dcterms:created xsi:type="dcterms:W3CDTF">2006-05-06T07:58:30Z</dcterms:created>
  <dcterms:modified xsi:type="dcterms:W3CDTF">2016-11-21T12:45:19Z</dcterms:modified>
  <cp:category/>
  <cp:version/>
  <cp:contentType/>
  <cp:contentStatus/>
</cp:coreProperties>
</file>